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费用" sheetId="3" r:id="rId1"/>
    <sheet name="每日签到数" sheetId="4" r:id="rId2"/>
    <sheet name="师资费明细" sheetId="5" r:id="rId3"/>
  </sheets>
  <calcPr calcId="144525" concurrentCalc="0"/>
</workbook>
</file>

<file path=xl/comments1.xml><?xml version="1.0" encoding="utf-8"?>
<comments xmlns="http://schemas.openxmlformats.org/spreadsheetml/2006/main">
  <authors>
    <author>greatwall</author>
    <author>Administrator</author>
  </authors>
  <commentList>
    <comment ref="D3" authorId="0">
      <text>
        <r>
          <rPr>
            <b/>
            <sz val="9"/>
            <rFont val="宋体"/>
            <charset val="0"/>
          </rPr>
          <t>greatwall:</t>
        </r>
        <r>
          <rPr>
            <sz val="9"/>
            <rFont val="宋体"/>
            <charset val="0"/>
          </rPr>
          <t xml:space="preserve">
</t>
        </r>
      </text>
    </comment>
    <comment ref="B19" authorId="1">
      <text>
        <r>
          <rPr>
            <b/>
            <sz val="14"/>
            <rFont val="宋体"/>
            <charset val="134"/>
          </rPr>
          <t xml:space="preserve">Administrator:
</t>
        </r>
        <r>
          <rPr>
            <sz val="12"/>
            <rFont val="宋体"/>
            <charset val="134"/>
          </rPr>
          <t xml:space="preserve">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<sst xmlns="http://schemas.openxmlformats.org/spreadsheetml/2006/main" count="145" uniqueCount="123">
  <si>
    <r>
      <rPr>
        <b/>
        <sz val="26"/>
        <color rgb="FF000000"/>
        <rFont val="宋体"/>
        <charset val="134"/>
      </rPr>
      <t>全市农村党组织书记、新型农业经营主体带头人培训班经费结算</t>
    </r>
    <r>
      <rPr>
        <b/>
        <sz val="24"/>
        <color rgb="FF000000"/>
        <rFont val="宋体"/>
        <charset val="134"/>
      </rPr>
      <t xml:space="preserve">
</t>
    </r>
    <r>
      <rPr>
        <b/>
        <sz val="16"/>
        <color rgb="FF000000"/>
        <rFont val="宋体"/>
        <charset val="134"/>
      </rPr>
      <t>人数： 344人（334学员+10工作人员）   时间：7.5天/期（含报到0.5天），共1期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</si>
  <si>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</si>
  <si>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</si>
  <si>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</si>
  <si>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</si>
  <si>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</si>
  <si>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</si>
  <si>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</si>
  <si>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党校单间/双标：280元/间/天</t>
  </si>
  <si>
    <t>1814间（6天）</t>
  </si>
  <si>
    <t>单人一间，每天住宿以实际为准</t>
  </si>
  <si>
    <t>1间（1天）</t>
  </si>
  <si>
    <t>吴长川不去三亚，3月9日住宿</t>
  </si>
  <si>
    <t>党校套房：450元/间/天</t>
  </si>
  <si>
    <t>76间（6天）</t>
  </si>
  <si>
    <t>双人一间，每天住宿以实际为准</t>
  </si>
  <si>
    <t>三亚双标/大床：350元/间/天</t>
  </si>
  <si>
    <t>113间双标+98间大床（1天）</t>
  </si>
  <si>
    <t>3月9日住宿，因房源不足，双标和大床混住</t>
  </si>
  <si>
    <t>餐费</t>
  </si>
  <si>
    <t>党校：130元/人/天
（早餐20元/人/天、中餐/晚餐55元/人/天）</t>
  </si>
  <si>
    <t>1990人次*20元</t>
  </si>
  <si>
    <t>3月5日、6日、7日、8日、9日、11日早餐</t>
  </si>
  <si>
    <t>999人次*55元</t>
  </si>
  <si>
    <t>3月5日、8日、11日中餐</t>
  </si>
  <si>
    <t>2317人次*55元</t>
  </si>
  <si>
    <t>3月4日、5日、6日、7日、8日、10日、11日晚餐</t>
  </si>
  <si>
    <t>1人早晚餐+2人中餐</t>
  </si>
  <si>
    <t>吴长川、蔡汝再不去三亚，3月9日晚餐、3月10日早、中餐</t>
  </si>
  <si>
    <t>新坡镇仁南村中餐：55元/人</t>
  </si>
  <si>
    <t>330人</t>
  </si>
  <si>
    <t>3月6日、3月7日中餐</t>
  </si>
  <si>
    <t>云龙镇长泰村中餐：55元/人</t>
  </si>
  <si>
    <t>320人</t>
  </si>
  <si>
    <t>琼海中餐：55元/人</t>
  </si>
  <si>
    <t>324人</t>
  </si>
  <si>
    <t>3月9日中餐</t>
  </si>
  <si>
    <t>三亚晚餐/中餐：55元/人</t>
  </si>
  <si>
    <t>324人*2餐</t>
  </si>
  <si>
    <t>3月9日晚餐、3月10日中餐</t>
  </si>
  <si>
    <t>场地费</t>
  </si>
  <si>
    <t>大礼堂： 3万元/间/天</t>
  </si>
  <si>
    <t xml:space="preserve">1间， 3.5天 </t>
  </si>
  <si>
    <t>培训资料费</t>
  </si>
  <si>
    <t>27元/人</t>
  </si>
  <si>
    <t>334人</t>
  </si>
  <si>
    <t>含笔、本、袋等</t>
  </si>
  <si>
    <t>学员手册</t>
  </si>
  <si>
    <t>16.6元/本</t>
  </si>
  <si>
    <t xml:space="preserve">  352本 </t>
  </si>
  <si>
    <t>多印备用</t>
  </si>
  <si>
    <t>结业证书</t>
  </si>
  <si>
    <t>16.5元/本</t>
  </si>
  <si>
    <t xml:space="preserve"> 287本</t>
  </si>
  <si>
    <t>保险</t>
  </si>
  <si>
    <t>6天至8天，10元/人
2天至5天，7元/人</t>
  </si>
  <si>
    <t>355人*10元+30人*5元</t>
  </si>
  <si>
    <t>因学员请假、换人等，需重新购买</t>
  </si>
  <si>
    <t>现场教学租车费</t>
  </si>
  <si>
    <t>1800元/辆/天</t>
  </si>
  <si>
    <t>9辆*2天</t>
  </si>
  <si>
    <t>45座，海口，含司机外出用餐</t>
  </si>
  <si>
    <t>2200元/辆/天</t>
  </si>
  <si>
    <t>45座，琼海，三亚含司机外出用餐住宿</t>
  </si>
  <si>
    <t>9辆*1天</t>
  </si>
  <si>
    <t>45座，澄迈（出海口按1天算）</t>
  </si>
  <si>
    <t>现场教学讲解费</t>
  </si>
  <si>
    <t>30元/人</t>
  </si>
  <si>
    <t>琼海市大路镇世界热带水果之窗</t>
  </si>
  <si>
    <t>按300人封顶收费</t>
  </si>
  <si>
    <t>三亚市大茅村</t>
  </si>
  <si>
    <t>10元/人</t>
  </si>
  <si>
    <t>三亚市博后村</t>
  </si>
  <si>
    <t>28元/人</t>
  </si>
  <si>
    <t xml:space="preserve"> 329人</t>
  </si>
  <si>
    <t>澄迈县蜜柚基地</t>
  </si>
  <si>
    <t>外出教学矿泉水</t>
  </si>
  <si>
    <t>24元/箱</t>
  </si>
  <si>
    <t>36箱</t>
  </si>
  <si>
    <t>三亚市博后村购买</t>
  </si>
  <si>
    <t>师资费</t>
  </si>
  <si>
    <t>正高级、正厅级：1000元/学时
副高级、正处级：500元/学时
中级及以下、正科级及以下：400元/学时</t>
  </si>
  <si>
    <t>正高级、正厅级：1000元/学时*4学时=4000元（赵松林、李健）
副高级、正处级：500元/学时*9学时=4500元（李人达、杨柏、刘晓华、唐欣瑜）
正科级及以下：400元/学时* 27学时=10800元（陈慧芳、任崇华、陈有师、王元杨、王俊清、王美新、黄雅丽、吴庆菊、张社生、王琼、邹文、马维秋、周叶润、谷郴梅、石伟祥）</t>
  </si>
  <si>
    <t>含税金约20%，以实际支付为准</t>
  </si>
  <si>
    <t>税金=课酬合计 19300元*20%=3860元</t>
  </si>
  <si>
    <t>总计（元）</t>
  </si>
  <si>
    <t>注：工作人员仅安排食宿和购买保险，不购买学员手册和收取培训资料费</t>
  </si>
  <si>
    <t>3.6上午</t>
  </si>
  <si>
    <t>3.7上午</t>
  </si>
  <si>
    <t>3.9上午</t>
  </si>
  <si>
    <t>3.11上午</t>
  </si>
  <si>
    <t>姓名</t>
  </si>
  <si>
    <t>级别</t>
  </si>
  <si>
    <t>标准（元/学时）</t>
  </si>
  <si>
    <t>学时</t>
  </si>
  <si>
    <t>课酬</t>
  </si>
  <si>
    <t>赵松林</t>
  </si>
  <si>
    <t>正高级</t>
  </si>
  <si>
    <t>李健</t>
  </si>
  <si>
    <t>正厅级</t>
  </si>
  <si>
    <t>李人达</t>
  </si>
  <si>
    <t>副高级</t>
  </si>
  <si>
    <t>杨柏</t>
  </si>
  <si>
    <t>正处级</t>
  </si>
  <si>
    <t>刘晓华</t>
  </si>
  <si>
    <t>唐欣瑜</t>
  </si>
  <si>
    <t>陈慧芳</t>
  </si>
  <si>
    <t>正科级</t>
  </si>
  <si>
    <t>任崇华</t>
  </si>
  <si>
    <t>陈有师</t>
  </si>
  <si>
    <t>正科级及以下</t>
  </si>
  <si>
    <t>王元杨</t>
  </si>
  <si>
    <t>王俊清</t>
  </si>
  <si>
    <t>王美新</t>
  </si>
  <si>
    <t>黄雅丽</t>
  </si>
  <si>
    <t>吴庆菊</t>
  </si>
  <si>
    <t>张社生</t>
  </si>
  <si>
    <t>王琼</t>
  </si>
  <si>
    <t>邹文</t>
  </si>
  <si>
    <t>马维秋</t>
  </si>
  <si>
    <t>周叶润</t>
  </si>
  <si>
    <t>谷郴梅</t>
  </si>
  <si>
    <t>石伟祥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</si>
</sst>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6"/>
      <color rgb="FF000000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8"/>
      <color indexed="8"/>
      <name val="Tahoma"/>
      <charset val="134"/>
    </font>
    <font>
      <sz val="11"/>
      <color indexed="52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24"/>
      <color rgb="FF000000"/>
      <name val="宋体"/>
      <charset val="134"/>
    </font>
    <font>
      <b/>
      <sz val="16"/>
      <color rgb="FF00000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0"/>
    </font>
    <font>
      <b/>
      <sz val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7" borderId="1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3" borderId="1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0" fontId="35" fillId="13" borderId="19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2" fillId="14" borderId="17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</cellStyleXfs>
  <cellXfs count="53"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zoomScale="75" zoomScaleNormal="75" topLeftCell="A13" workbookViewId="0">
      <selection activeCell="A20" sqref="A20:F22"/>
    </sheetView>
  </sheetViews>
  <sheetFormatPr defaultColWidth="9" defaultRowHeight="21.75"/>
  <cols>
    <col min="1" max="1" width="5.99333333333333" style="5" customWidth="1"/>
    <col min="2" max="2" width="16.6666666666667" style="5" customWidth="1"/>
    <col min="3" max="3" width="26" style="5" customWidth="1"/>
    <col min="4" max="4" width="24.2666666666667" style="5" customWidth="1"/>
    <col min="5" max="5" width="14.8733333333333" style="5" customWidth="1"/>
    <col min="6" max="6" width="22.5" style="5" customWidth="1"/>
    <col min="7" max="7" width="17.3733333333333" style="5" customWidth="1"/>
    <col min="8" max="8" width="12.8" style="5" customWidth="1"/>
    <col min="9" max="9" width="10.6266666666667" style="3"/>
    <col min="10" max="10" width="10.5" style="3"/>
    <col min="11" max="11" width="10.6266666666667" style="3"/>
    <col min="12" max="12" width="9" style="3"/>
    <col min="13" max="16384" width="9" style="5"/>
  </cols>
  <sheetData>
    <row r="1" s="5" customFormat="1" ht="107" customHeight="1" spans="1:12">
      <c r="A1" s="6" t="s">
        <v>0</v>
      </c>
      <c r="B1" s="7"/>
      <c r="C1" s="7"/>
      <c r="D1" s="7"/>
      <c r="E1" s="7"/>
      <c r="F1" s="7"/>
      <c r="I1" s="3"/>
      <c r="J1" s="3"/>
      <c r="K1" s="3"/>
      <c r="L1" s="3"/>
    </row>
    <row r="2" s="4" customFormat="1" ht="47" customHeight="1" spans="1:12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H2" s="34"/>
      <c r="I2" s="34"/>
      <c r="J2" s="34"/>
      <c r="K2" s="34"/>
      <c r="L2" s="34"/>
    </row>
    <row r="3" s="4" customFormat="1" ht="49" customHeight="1" spans="1:12">
      <c r="A3" s="10">
        <v>1</v>
      </c>
      <c r="B3" s="11" t="s">
        <v>7</v>
      </c>
      <c r="C3" s="10" t="s">
        <v>8</v>
      </c>
      <c r="D3" s="12" t="s">
        <v>9</v>
      </c>
      <c r="E3" s="12">
        <v>507920</v>
      </c>
      <c r="F3" s="35" t="s">
        <v>10</v>
      </c>
      <c r="G3" s="36"/>
      <c r="H3" s="37"/>
      <c r="I3" s="37"/>
      <c r="J3" s="34"/>
      <c r="K3" s="49"/>
      <c r="L3" s="34"/>
    </row>
    <row r="4" s="4" customFormat="1" ht="47" customHeight="1" spans="1:12">
      <c r="A4" s="13"/>
      <c r="B4" s="14"/>
      <c r="C4" s="13"/>
      <c r="D4" s="12" t="s">
        <v>11</v>
      </c>
      <c r="E4" s="12">
        <v>280</v>
      </c>
      <c r="F4" s="35" t="s">
        <v>12</v>
      </c>
      <c r="G4" s="36"/>
      <c r="H4" s="37"/>
      <c r="I4" s="37"/>
      <c r="J4" s="34"/>
      <c r="K4" s="49"/>
      <c r="L4" s="34"/>
    </row>
    <row r="5" s="4" customFormat="1" ht="47" customHeight="1" spans="1:12">
      <c r="A5" s="13"/>
      <c r="B5" s="14"/>
      <c r="C5" s="10" t="s">
        <v>13</v>
      </c>
      <c r="D5" s="12" t="s">
        <v>14</v>
      </c>
      <c r="E5" s="12">
        <v>34200</v>
      </c>
      <c r="F5" s="35" t="s">
        <v>15</v>
      </c>
      <c r="H5" s="37"/>
      <c r="I5" s="37"/>
      <c r="J5" s="34"/>
      <c r="K5" s="34"/>
      <c r="L5" s="34"/>
    </row>
    <row r="6" s="4" customFormat="1" ht="50" customHeight="1" spans="1:12">
      <c r="A6" s="15"/>
      <c r="B6" s="16"/>
      <c r="C6" s="10" t="s">
        <v>16</v>
      </c>
      <c r="D6" s="12" t="s">
        <v>17</v>
      </c>
      <c r="E6" s="12">
        <v>73850</v>
      </c>
      <c r="F6" s="35" t="s">
        <v>18</v>
      </c>
      <c r="H6" s="34"/>
      <c r="I6" s="34"/>
      <c r="J6" s="34"/>
      <c r="K6" s="34"/>
      <c r="L6" s="34"/>
    </row>
    <row r="7" s="4" customFormat="1" ht="48" customHeight="1" spans="1:12">
      <c r="A7" s="13">
        <v>2</v>
      </c>
      <c r="B7" s="17" t="s">
        <v>19</v>
      </c>
      <c r="C7" s="18" t="s">
        <v>20</v>
      </c>
      <c r="D7" s="12" t="s">
        <v>21</v>
      </c>
      <c r="E7" s="38">
        <v>39800</v>
      </c>
      <c r="F7" s="39" t="s">
        <v>22</v>
      </c>
      <c r="H7" s="40"/>
      <c r="I7" s="40"/>
      <c r="J7" s="40"/>
      <c r="K7" s="40"/>
      <c r="L7" s="34"/>
    </row>
    <row r="8" s="4" customFormat="1" ht="47" customHeight="1" spans="1:12">
      <c r="A8" s="13"/>
      <c r="B8" s="17"/>
      <c r="C8" s="18"/>
      <c r="D8" s="12" t="s">
        <v>23</v>
      </c>
      <c r="E8" s="38">
        <v>54945</v>
      </c>
      <c r="F8" s="39" t="s">
        <v>24</v>
      </c>
      <c r="H8" s="41"/>
      <c r="I8" s="40"/>
      <c r="J8" s="40"/>
      <c r="K8" s="40"/>
      <c r="L8" s="34"/>
    </row>
    <row r="9" s="4" customFormat="1" ht="58" customHeight="1" spans="1:12">
      <c r="A9" s="13"/>
      <c r="B9" s="17"/>
      <c r="C9" s="18"/>
      <c r="D9" s="12" t="s">
        <v>25</v>
      </c>
      <c r="E9" s="38">
        <v>127435</v>
      </c>
      <c r="F9" s="39" t="s">
        <v>26</v>
      </c>
      <c r="H9" s="41"/>
      <c r="I9" s="40"/>
      <c r="J9" s="40"/>
      <c r="K9" s="40"/>
      <c r="L9" s="34"/>
    </row>
    <row r="10" s="4" customFormat="1" ht="68" customHeight="1" spans="1:12">
      <c r="A10" s="13"/>
      <c r="B10" s="17"/>
      <c r="C10" s="18"/>
      <c r="D10" s="19" t="s">
        <v>27</v>
      </c>
      <c r="E10" s="38">
        <v>185</v>
      </c>
      <c r="F10" s="42" t="s">
        <v>28</v>
      </c>
      <c r="H10" s="43"/>
      <c r="I10" s="50"/>
      <c r="J10" s="50"/>
      <c r="K10" s="40"/>
      <c r="L10" s="34"/>
    </row>
    <row r="11" s="4" customFormat="1" ht="47" customHeight="1" spans="1:10">
      <c r="A11" s="13"/>
      <c r="B11" s="17"/>
      <c r="C11" s="20" t="s">
        <v>29</v>
      </c>
      <c r="D11" s="19" t="s">
        <v>30</v>
      </c>
      <c r="E11" s="38">
        <v>18150</v>
      </c>
      <c r="F11" s="42" t="s">
        <v>31</v>
      </c>
      <c r="H11"/>
      <c r="I11" s="51"/>
      <c r="J11" s="51"/>
    </row>
    <row r="12" s="4" customFormat="1" ht="47" customHeight="1" spans="1:10">
      <c r="A12" s="13"/>
      <c r="B12" s="17"/>
      <c r="C12" s="20" t="s">
        <v>32</v>
      </c>
      <c r="D12" s="19" t="s">
        <v>33</v>
      </c>
      <c r="E12" s="38">
        <v>17600</v>
      </c>
      <c r="F12" s="42" t="s">
        <v>31</v>
      </c>
      <c r="H12"/>
      <c r="I12" s="52"/>
      <c r="J12" s="52"/>
    </row>
    <row r="13" s="4" customFormat="1" ht="47" customHeight="1" spans="1:10">
      <c r="A13" s="13"/>
      <c r="B13" s="17"/>
      <c r="C13" s="18" t="s">
        <v>34</v>
      </c>
      <c r="D13" s="19" t="s">
        <v>35</v>
      </c>
      <c r="E13" s="38">
        <v>17820</v>
      </c>
      <c r="F13" s="42" t="s">
        <v>36</v>
      </c>
      <c r="H13"/>
      <c r="I13" s="52"/>
      <c r="J13" s="52"/>
    </row>
    <row r="14" s="4" customFormat="1" ht="47" customHeight="1" spans="1:6">
      <c r="A14" s="13"/>
      <c r="B14" s="17"/>
      <c r="C14" s="18" t="s">
        <v>37</v>
      </c>
      <c r="D14" s="12" t="s">
        <v>38</v>
      </c>
      <c r="E14" s="38">
        <v>35640</v>
      </c>
      <c r="F14" s="39" t="s">
        <v>39</v>
      </c>
    </row>
    <row r="15" s="4" customFormat="1" ht="48" customHeight="1" spans="1:6">
      <c r="A15" s="10">
        <v>3</v>
      </c>
      <c r="B15" s="21" t="s">
        <v>40</v>
      </c>
      <c r="C15" s="22" t="s">
        <v>41</v>
      </c>
      <c r="D15" s="12" t="s">
        <v>42</v>
      </c>
      <c r="E15" s="12">
        <v>105000</v>
      </c>
      <c r="F15" s="35"/>
    </row>
    <row r="16" s="4" customFormat="1" ht="47" customHeight="1" spans="1:6">
      <c r="A16" s="12">
        <v>4</v>
      </c>
      <c r="B16" s="23" t="s">
        <v>43</v>
      </c>
      <c r="C16" s="22" t="s">
        <v>44</v>
      </c>
      <c r="D16" s="24" t="s">
        <v>45</v>
      </c>
      <c r="E16" s="15">
        <v>9018</v>
      </c>
      <c r="F16" s="44" t="s">
        <v>46</v>
      </c>
    </row>
    <row r="17" s="4" customFormat="1" ht="47" customHeight="1" spans="1:6">
      <c r="A17" s="12">
        <v>5</v>
      </c>
      <c r="B17" s="25" t="s">
        <v>47</v>
      </c>
      <c r="C17" s="22" t="s">
        <v>48</v>
      </c>
      <c r="D17" s="12" t="s">
        <v>49</v>
      </c>
      <c r="E17" s="15">
        <v>5843.2</v>
      </c>
      <c r="F17" s="45" t="s">
        <v>50</v>
      </c>
    </row>
    <row r="18" s="4" customFormat="1" ht="47" customHeight="1" spans="1:6">
      <c r="A18" s="12">
        <v>6</v>
      </c>
      <c r="B18" s="26" t="s">
        <v>51</v>
      </c>
      <c r="C18" s="22" t="s">
        <v>52</v>
      </c>
      <c r="D18" s="12" t="s">
        <v>53</v>
      </c>
      <c r="E18" s="15">
        <v>4735.5</v>
      </c>
      <c r="F18" s="45"/>
    </row>
    <row r="19" s="4" customFormat="1" ht="46" customHeight="1" spans="1:6">
      <c r="A19" s="12">
        <v>7</v>
      </c>
      <c r="B19" s="27" t="s">
        <v>54</v>
      </c>
      <c r="C19" s="24" t="s">
        <v>55</v>
      </c>
      <c r="D19" s="24" t="s">
        <v>56</v>
      </c>
      <c r="E19" s="15">
        <v>3700</v>
      </c>
      <c r="F19" s="44" t="s">
        <v>57</v>
      </c>
    </row>
    <row r="20" s="4" customFormat="1" ht="47" customHeight="1" spans="1:6">
      <c r="A20" s="12">
        <v>8</v>
      </c>
      <c r="B20" s="24" t="s">
        <v>58</v>
      </c>
      <c r="C20" s="24" t="s">
        <v>59</v>
      </c>
      <c r="D20" s="24" t="s">
        <v>60</v>
      </c>
      <c r="E20" s="12">
        <v>32400</v>
      </c>
      <c r="F20" s="35" t="s">
        <v>61</v>
      </c>
    </row>
    <row r="21" s="4" customFormat="1" ht="47" customHeight="1" spans="1:6">
      <c r="A21" s="12"/>
      <c r="B21" s="24"/>
      <c r="C21" s="24" t="s">
        <v>62</v>
      </c>
      <c r="D21" s="24" t="s">
        <v>60</v>
      </c>
      <c r="E21" s="12">
        <v>39600</v>
      </c>
      <c r="F21" s="35" t="s">
        <v>63</v>
      </c>
    </row>
    <row r="22" s="4" customFormat="1" ht="47" customHeight="1" spans="1:6">
      <c r="A22" s="12"/>
      <c r="B22" s="24"/>
      <c r="C22" s="24" t="s">
        <v>59</v>
      </c>
      <c r="D22" s="24" t="s">
        <v>64</v>
      </c>
      <c r="E22" s="12">
        <v>16200</v>
      </c>
      <c r="F22" s="35" t="s">
        <v>65</v>
      </c>
    </row>
    <row r="23" s="4" customFormat="1" ht="47" customHeight="1" spans="1:6">
      <c r="A23" s="10">
        <v>9</v>
      </c>
      <c r="B23" s="28" t="s">
        <v>66</v>
      </c>
      <c r="C23" s="24" t="s">
        <v>67</v>
      </c>
      <c r="D23" s="24" t="s">
        <v>35</v>
      </c>
      <c r="E23" s="12">
        <v>9720</v>
      </c>
      <c r="F23" s="44" t="s">
        <v>68</v>
      </c>
    </row>
    <row r="24" s="4" customFormat="1" ht="47" customHeight="1" spans="1:6">
      <c r="A24" s="13"/>
      <c r="B24" s="29"/>
      <c r="C24" s="24" t="s">
        <v>67</v>
      </c>
      <c r="D24" s="24" t="s">
        <v>69</v>
      </c>
      <c r="E24" s="15">
        <v>9000</v>
      </c>
      <c r="F24" s="44" t="s">
        <v>70</v>
      </c>
    </row>
    <row r="25" s="4" customFormat="1" ht="47" customHeight="1" spans="1:6">
      <c r="A25" s="13"/>
      <c r="B25" s="29"/>
      <c r="C25" s="24" t="s">
        <v>71</v>
      </c>
      <c r="D25" s="24" t="s">
        <v>35</v>
      </c>
      <c r="E25" s="15">
        <v>3240</v>
      </c>
      <c r="F25" s="44" t="s">
        <v>72</v>
      </c>
    </row>
    <row r="26" s="4" customFormat="1" ht="47" customHeight="1" spans="1:6">
      <c r="A26" s="15"/>
      <c r="B26" s="27"/>
      <c r="C26" s="24" t="s">
        <v>73</v>
      </c>
      <c r="D26" s="24" t="s">
        <v>74</v>
      </c>
      <c r="E26" s="15">
        <v>9212</v>
      </c>
      <c r="F26" s="44" t="s">
        <v>75</v>
      </c>
    </row>
    <row r="27" s="4" customFormat="1" ht="47" customHeight="1" spans="1:6">
      <c r="A27" s="15">
        <v>10</v>
      </c>
      <c r="B27" s="27" t="s">
        <v>76</v>
      </c>
      <c r="C27" s="24" t="s">
        <v>77</v>
      </c>
      <c r="D27" s="24" t="s">
        <v>78</v>
      </c>
      <c r="E27" s="15">
        <v>864</v>
      </c>
      <c r="F27" s="44" t="s">
        <v>79</v>
      </c>
    </row>
    <row r="28" s="4" customFormat="1" ht="47" customHeight="1" spans="1:6">
      <c r="A28" s="30" t="s">
        <v>5</v>
      </c>
      <c r="B28" s="30"/>
      <c r="C28" s="30"/>
      <c r="D28" s="30"/>
      <c r="E28" s="46">
        <f>SUM(E3:E27)</f>
        <v>1176357.7</v>
      </c>
      <c r="F28" s="47"/>
    </row>
    <row r="29" s="4" customFormat="1" ht="316" customHeight="1" spans="1:12">
      <c r="A29" s="31">
        <v>11</v>
      </c>
      <c r="B29" s="31" t="s">
        <v>80</v>
      </c>
      <c r="C29" s="32" t="s">
        <v>81</v>
      </c>
      <c r="D29" s="32" t="s">
        <v>82</v>
      </c>
      <c r="E29" s="32">
        <v>23160</v>
      </c>
      <c r="F29" s="48" t="s">
        <v>83</v>
      </c>
      <c r="H29"/>
      <c r="I29"/>
      <c r="J29"/>
      <c r="K29"/>
      <c r="L29"/>
    </row>
    <row r="30" s="4" customFormat="1" ht="58" customHeight="1" spans="1:12">
      <c r="A30" s="31"/>
      <c r="B30" s="31"/>
      <c r="C30" s="32" t="s">
        <v>84</v>
      </c>
      <c r="D30" s="32"/>
      <c r="E30" s="32"/>
      <c r="F30" s="48"/>
      <c r="H30"/>
      <c r="I30"/>
      <c r="J30"/>
      <c r="K30"/>
      <c r="L30"/>
    </row>
    <row r="31" s="4" customFormat="1" ht="47" customHeight="1" spans="1:12">
      <c r="A31" s="30" t="s">
        <v>85</v>
      </c>
      <c r="B31" s="30"/>
      <c r="C31" s="30"/>
      <c r="D31" s="30"/>
      <c r="E31" s="46">
        <f>E28+E29</f>
        <v>1199517.7</v>
      </c>
      <c r="F31" s="12"/>
      <c r="H31"/>
      <c r="I31"/>
      <c r="J31"/>
      <c r="K31"/>
      <c r="L31"/>
    </row>
    <row r="32" s="4" customFormat="1" ht="45" customHeight="1" spans="1:12">
      <c r="A32" s="33" t="s">
        <v>86</v>
      </c>
      <c r="B32" s="33"/>
      <c r="C32" s="33"/>
      <c r="D32" s="33"/>
      <c r="E32" s="33"/>
      <c r="F32" s="33"/>
      <c r="H32"/>
      <c r="I32"/>
      <c r="J32"/>
      <c r="K32"/>
      <c r="L32"/>
    </row>
    <row r="33" spans="8:12">
      <c r="H33"/>
      <c r="I33"/>
      <c r="J33"/>
      <c r="K33"/>
      <c r="L33"/>
    </row>
    <row r="34" spans="8:12">
      <c r="H34"/>
      <c r="I34"/>
      <c r="J34"/>
      <c r="K34"/>
      <c r="L34"/>
    </row>
    <row r="35" spans="8:12">
      <c r="H35"/>
      <c r="I35"/>
      <c r="J35"/>
      <c r="K35"/>
      <c r="L35"/>
    </row>
    <row r="36" spans="8:12">
      <c r="H36"/>
      <c r="I36"/>
      <c r="J36"/>
      <c r="K36"/>
      <c r="L36"/>
    </row>
    <row r="37" spans="8:12">
      <c r="H37"/>
      <c r="I37"/>
      <c r="J37"/>
      <c r="K37"/>
      <c r="L37"/>
    </row>
    <row r="38" spans="8:12">
      <c r="H38"/>
      <c r="I38"/>
      <c r="J38"/>
      <c r="K38"/>
      <c r="L38"/>
    </row>
    <row r="39" spans="8:12">
      <c r="H39"/>
      <c r="I39"/>
      <c r="J39"/>
      <c r="K39"/>
      <c r="L39"/>
    </row>
    <row r="40" spans="8:12">
      <c r="H40"/>
      <c r="I40"/>
      <c r="J40"/>
      <c r="K40"/>
      <c r="L40"/>
    </row>
    <row r="41" spans="8:12">
      <c r="H41"/>
      <c r="I41"/>
      <c r="J41"/>
      <c r="K41"/>
      <c r="L41"/>
    </row>
    <row r="42" spans="8:12">
      <c r="H42"/>
      <c r="I42"/>
      <c r="J42"/>
      <c r="K42"/>
      <c r="L42"/>
    </row>
    <row r="43" spans="8:12">
      <c r="H43"/>
      <c r="I43"/>
      <c r="J43"/>
      <c r="K43"/>
      <c r="L43"/>
    </row>
    <row r="44" spans="8:12">
      <c r="H44"/>
      <c r="I44"/>
      <c r="J44"/>
      <c r="K44"/>
      <c r="L44"/>
    </row>
    <row r="45" spans="8:12">
      <c r="H45"/>
      <c r="I45"/>
      <c r="J45"/>
      <c r="K45"/>
      <c r="L45"/>
    </row>
    <row r="46" spans="8:12">
      <c r="H46"/>
      <c r="I46"/>
      <c r="J46"/>
      <c r="K46"/>
      <c r="L46"/>
    </row>
    <row r="47" spans="8:12">
      <c r="H47"/>
      <c r="I47"/>
      <c r="J47"/>
      <c r="K47"/>
      <c r="L47"/>
    </row>
    <row r="48" spans="8:12">
      <c r="H48"/>
      <c r="I48"/>
      <c r="J48"/>
      <c r="K48"/>
      <c r="L48"/>
    </row>
    <row r="49" spans="8:12">
      <c r="H49"/>
      <c r="I49"/>
      <c r="J49"/>
      <c r="K49"/>
      <c r="L49"/>
    </row>
    <row r="50" spans="8:12">
      <c r="H50"/>
      <c r="I50"/>
      <c r="J50"/>
      <c r="K50"/>
      <c r="L50"/>
    </row>
    <row r="51" spans="8:12">
      <c r="H51"/>
      <c r="I51"/>
      <c r="J51"/>
      <c r="K51"/>
      <c r="L51"/>
    </row>
  </sheetData>
  <mergeCells count="19">
    <mergeCell ref="A1:F1"/>
    <mergeCell ref="A28:D28"/>
    <mergeCell ref="C30:D30"/>
    <mergeCell ref="A31:D31"/>
    <mergeCell ref="A32:F32"/>
    <mergeCell ref="A3:A6"/>
    <mergeCell ref="A7:A14"/>
    <mergeCell ref="A20:A22"/>
    <mergeCell ref="A23:A26"/>
    <mergeCell ref="A29:A30"/>
    <mergeCell ref="B3:B6"/>
    <mergeCell ref="B7:B14"/>
    <mergeCell ref="B20:B22"/>
    <mergeCell ref="B23:B26"/>
    <mergeCell ref="B29:B30"/>
    <mergeCell ref="C3:C4"/>
    <mergeCell ref="C7:C10"/>
    <mergeCell ref="E29:E30"/>
    <mergeCell ref="F29:F30"/>
  </mergeCells>
  <printOptions horizontalCentered="1"/>
  <pageMargins left="0.554861111111111" right="0.554861111111111" top="1" bottom="1" header="0.5" footer="0.5"/>
  <pageSetup paperSize="9" scale="60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E21" sqref="E21"/>
    </sheetView>
  </sheetViews>
  <sheetFormatPr defaultColWidth="8.8" defaultRowHeight="15.75" outlineLevelRow="3" outlineLevelCol="1"/>
  <cols>
    <col min="1" max="1" width="17.5" customWidth="1"/>
    <col min="2" max="2" width="19" customWidth="1"/>
  </cols>
  <sheetData>
    <row r="1" ht="21.75" spans="1:2">
      <c r="A1" s="4" t="s">
        <v>87</v>
      </c>
      <c r="B1" s="4">
        <v>332</v>
      </c>
    </row>
    <row r="2" ht="21.75" spans="1:2">
      <c r="A2" s="4" t="s">
        <v>88</v>
      </c>
      <c r="B2" s="4">
        <v>333</v>
      </c>
    </row>
    <row r="3" ht="21.75" spans="1:2">
      <c r="A3" s="4" t="s">
        <v>89</v>
      </c>
      <c r="B3" s="4">
        <v>329</v>
      </c>
    </row>
    <row r="4" ht="21.75" spans="1:2">
      <c r="A4" s="4" t="s">
        <v>90</v>
      </c>
      <c r="B4" s="4">
        <v>328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H6" sqref="H6"/>
    </sheetView>
  </sheetViews>
  <sheetFormatPr defaultColWidth="9" defaultRowHeight="15.75" outlineLevelCol="4"/>
  <cols>
    <col min="1" max="5" width="20.5" customWidth="1"/>
  </cols>
  <sheetData>
    <row r="1" ht="61" customHeight="1" spans="1: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</row>
    <row r="2" ht="27" customHeight="1" spans="1:5">
      <c r="A2" s="1" t="s">
        <v>96</v>
      </c>
      <c r="B2" s="1" t="s">
        <v>97</v>
      </c>
      <c r="C2" s="1">
        <v>1000</v>
      </c>
      <c r="D2" s="1">
        <v>2</v>
      </c>
      <c r="E2" s="1">
        <f t="shared" ref="E2:E22" si="0">C2*D2</f>
        <v>2000</v>
      </c>
    </row>
    <row r="3" ht="27" customHeight="1" spans="1:5">
      <c r="A3" s="1" t="s">
        <v>98</v>
      </c>
      <c r="B3" s="1" t="s">
        <v>99</v>
      </c>
      <c r="C3" s="1">
        <v>1000</v>
      </c>
      <c r="D3" s="1">
        <v>2</v>
      </c>
      <c r="E3" s="1">
        <f t="shared" si="0"/>
        <v>2000</v>
      </c>
    </row>
    <row r="4" ht="27" customHeight="1" spans="1:5">
      <c r="A4" s="1" t="s">
        <v>100</v>
      </c>
      <c r="B4" s="1" t="s">
        <v>101</v>
      </c>
      <c r="C4" s="1">
        <v>500</v>
      </c>
      <c r="D4" s="1">
        <v>3</v>
      </c>
      <c r="E4" s="1">
        <f t="shared" si="0"/>
        <v>1500</v>
      </c>
    </row>
    <row r="5" ht="27" customHeight="1" spans="1:5">
      <c r="A5" s="2" t="s">
        <v>102</v>
      </c>
      <c r="B5" s="2" t="s">
        <v>103</v>
      </c>
      <c r="C5" s="1">
        <v>500</v>
      </c>
      <c r="D5" s="2">
        <v>2</v>
      </c>
      <c r="E5" s="1">
        <f t="shared" si="0"/>
        <v>1000</v>
      </c>
    </row>
    <row r="6" ht="27" customHeight="1" spans="1:5">
      <c r="A6" s="2" t="s">
        <v>104</v>
      </c>
      <c r="B6" s="2" t="s">
        <v>103</v>
      </c>
      <c r="C6" s="1">
        <v>500</v>
      </c>
      <c r="D6" s="2">
        <v>2</v>
      </c>
      <c r="E6" s="1">
        <f t="shared" si="0"/>
        <v>1000</v>
      </c>
    </row>
    <row r="7" ht="27" customHeight="1" spans="1:5">
      <c r="A7" s="2" t="s">
        <v>105</v>
      </c>
      <c r="B7" s="2" t="s">
        <v>101</v>
      </c>
      <c r="C7" s="1">
        <v>500</v>
      </c>
      <c r="D7" s="2">
        <v>2</v>
      </c>
      <c r="E7" s="1">
        <f t="shared" si="0"/>
        <v>1000</v>
      </c>
    </row>
    <row r="8" ht="27" customHeight="1" spans="1:5">
      <c r="A8" s="2" t="s">
        <v>106</v>
      </c>
      <c r="B8" s="2" t="s">
        <v>107</v>
      </c>
      <c r="C8" s="2">
        <v>400</v>
      </c>
      <c r="D8" s="2">
        <v>1</v>
      </c>
      <c r="E8" s="1">
        <f t="shared" si="0"/>
        <v>400</v>
      </c>
    </row>
    <row r="9" ht="27" customHeight="1" spans="1:5">
      <c r="A9" s="2" t="s">
        <v>108</v>
      </c>
      <c r="B9" s="2" t="s">
        <v>107</v>
      </c>
      <c r="C9" s="2">
        <v>400</v>
      </c>
      <c r="D9" s="2">
        <v>2</v>
      </c>
      <c r="E9" s="1">
        <f t="shared" si="0"/>
        <v>800</v>
      </c>
    </row>
    <row r="10" ht="27" customHeight="1" spans="1:5">
      <c r="A10" s="2" t="s">
        <v>109</v>
      </c>
      <c r="B10" s="2" t="s">
        <v>110</v>
      </c>
      <c r="C10" s="2">
        <v>400</v>
      </c>
      <c r="D10" s="2">
        <v>2</v>
      </c>
      <c r="E10" s="1">
        <f t="shared" si="0"/>
        <v>800</v>
      </c>
    </row>
    <row r="11" ht="27" customHeight="1" spans="1:5">
      <c r="A11" s="2" t="s">
        <v>111</v>
      </c>
      <c r="B11" s="2" t="s">
        <v>110</v>
      </c>
      <c r="C11" s="2">
        <v>400</v>
      </c>
      <c r="D11" s="2">
        <v>2</v>
      </c>
      <c r="E11" s="1">
        <f t="shared" si="0"/>
        <v>800</v>
      </c>
    </row>
    <row r="12" ht="27" customHeight="1" spans="1:5">
      <c r="A12" s="2" t="s">
        <v>112</v>
      </c>
      <c r="B12" s="2" t="s">
        <v>110</v>
      </c>
      <c r="C12" s="2">
        <v>400</v>
      </c>
      <c r="D12" s="2">
        <v>2</v>
      </c>
      <c r="E12" s="1">
        <f t="shared" si="0"/>
        <v>800</v>
      </c>
    </row>
    <row r="13" ht="27" customHeight="1" spans="1:5">
      <c r="A13" s="2" t="s">
        <v>113</v>
      </c>
      <c r="B13" s="2" t="s">
        <v>110</v>
      </c>
      <c r="C13" s="2">
        <v>400</v>
      </c>
      <c r="D13" s="2">
        <v>2</v>
      </c>
      <c r="E13" s="1">
        <f t="shared" si="0"/>
        <v>800</v>
      </c>
    </row>
    <row r="14" ht="27" customHeight="1" spans="1:5">
      <c r="A14" s="2" t="s">
        <v>114</v>
      </c>
      <c r="B14" s="2" t="s">
        <v>110</v>
      </c>
      <c r="C14" s="2">
        <v>400</v>
      </c>
      <c r="D14" s="2">
        <v>2</v>
      </c>
      <c r="E14" s="1">
        <f t="shared" si="0"/>
        <v>800</v>
      </c>
    </row>
    <row r="15" ht="27" customHeight="1" spans="1:5">
      <c r="A15" s="2" t="s">
        <v>115</v>
      </c>
      <c r="B15" s="2" t="s">
        <v>110</v>
      </c>
      <c r="C15" s="2">
        <v>400</v>
      </c>
      <c r="D15" s="2">
        <v>2</v>
      </c>
      <c r="E15" s="1">
        <f t="shared" si="0"/>
        <v>800</v>
      </c>
    </row>
    <row r="16" ht="27" customHeight="1" spans="1:5">
      <c r="A16" s="2" t="s">
        <v>116</v>
      </c>
      <c r="B16" s="2" t="s">
        <v>110</v>
      </c>
      <c r="C16" s="2">
        <v>400</v>
      </c>
      <c r="D16" s="2">
        <v>2</v>
      </c>
      <c r="E16" s="1">
        <f t="shared" si="0"/>
        <v>800</v>
      </c>
    </row>
    <row r="17" ht="27" customHeight="1" spans="1:5">
      <c r="A17" s="2" t="s">
        <v>117</v>
      </c>
      <c r="B17" s="2" t="s">
        <v>110</v>
      </c>
      <c r="C17" s="2">
        <v>400</v>
      </c>
      <c r="D17" s="2">
        <v>2</v>
      </c>
      <c r="E17" s="1">
        <f t="shared" si="0"/>
        <v>800</v>
      </c>
    </row>
    <row r="18" ht="27" customHeight="1" spans="1:5">
      <c r="A18" s="2" t="s">
        <v>118</v>
      </c>
      <c r="B18" s="2" t="s">
        <v>110</v>
      </c>
      <c r="C18" s="2">
        <v>400</v>
      </c>
      <c r="D18" s="2">
        <v>1</v>
      </c>
      <c r="E18" s="1">
        <f t="shared" si="0"/>
        <v>400</v>
      </c>
    </row>
    <row r="19" ht="27" customHeight="1" spans="1:5">
      <c r="A19" s="2" t="s">
        <v>119</v>
      </c>
      <c r="B19" s="2" t="s">
        <v>110</v>
      </c>
      <c r="C19" s="2">
        <v>400</v>
      </c>
      <c r="D19" s="2">
        <v>2</v>
      </c>
      <c r="E19" s="1">
        <f t="shared" si="0"/>
        <v>800</v>
      </c>
    </row>
    <row r="20" ht="27" customHeight="1" spans="1:5">
      <c r="A20" s="2" t="s">
        <v>120</v>
      </c>
      <c r="B20" s="2" t="s">
        <v>110</v>
      </c>
      <c r="C20" s="2">
        <v>400</v>
      </c>
      <c r="D20" s="2">
        <v>2</v>
      </c>
      <c r="E20" s="1">
        <f t="shared" si="0"/>
        <v>800</v>
      </c>
    </row>
    <row r="21" ht="27" customHeight="1" spans="1:5">
      <c r="A21" s="2" t="s">
        <v>121</v>
      </c>
      <c r="B21" s="2" t="s">
        <v>110</v>
      </c>
      <c r="C21" s="2">
        <v>400</v>
      </c>
      <c r="D21" s="2">
        <v>1</v>
      </c>
      <c r="E21" s="1">
        <f t="shared" si="0"/>
        <v>400</v>
      </c>
    </row>
    <row r="22" ht="27" customHeight="1" spans="1:5">
      <c r="A22" s="2" t="s">
        <v>122</v>
      </c>
      <c r="B22" s="2" t="s">
        <v>110</v>
      </c>
      <c r="C22" s="2">
        <v>400</v>
      </c>
      <c r="D22" s="2">
        <v>2</v>
      </c>
      <c r="E22" s="1">
        <f t="shared" si="0"/>
        <v>800</v>
      </c>
    </row>
    <row r="23" ht="21.75" spans="1:5">
      <c r="A23" s="3"/>
      <c r="B23" s="3"/>
      <c r="C23" s="3"/>
      <c r="D23" s="3"/>
      <c r="E23" s="3">
        <f>SUM(E2:E22)</f>
        <v>19300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总费用</vt:lpstr>
      <vt:lpstr>每日签到数</vt:lpstr>
      <vt:lpstr>师资费明细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2008-10-12T09:22:00Z</dcterms:created>
  <cp:lastPrinted>2014-12-19T17:02:00Z</cp:lastPrinted>
  <dcterms:modified xsi:type="dcterms:W3CDTF">2023-05-29T16:10:04Z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