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160"/>
  </bookViews>
  <sheets>
    <sheet name="总预算" sheetId="2" r:id="rId1"/>
  </sheet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B14" authorId="0">
      <text>
        <r>
          <rPr>
            <sz val="9"/>
            <rFont val="宋体"/>
            <charset val="134"/>
          </rPr>
          <t xml:space="preserve">Administrator:
意外伤害保险金额：10万
意外医疗保险金额：1万
</t>
        </r>
      </text>
    </comment>
  </commentList>
</comments>
</file>

<file path=xl/sharedStrings.xml><?xml version="1.0" encoding="utf-8"?>
<sst xmlns="http://schemas.openxmlformats.org/spreadsheetml/2006/main" count="52" uniqueCount="50">
  <si>
    <r>
      <rPr>
        <b/>
        <sz val="26"/>
        <color rgb="FF000000"/>
        <rFont val="宋体"/>
        <charset val="134"/>
      </rPr>
      <t xml:space="preserve">民革海口市委会学习贯彻习近平新时代中国特色社会主义思想暨“凝心铸魂强根基、团结奋进新征程”主题教育培训班经费结算
</t>
    </r>
    <r>
      <rPr>
        <b/>
        <sz val="20"/>
        <color rgb="FF000000"/>
        <rFont val="宋体"/>
        <charset val="134"/>
      </rPr>
      <t>人数：50人/期                  时间：6月26日-28日，3天</t>
    </r>
  </si>
  <si>
    <t>序号</t>
  </si>
  <si>
    <t>项目</t>
  </si>
  <si>
    <t>单价</t>
  </si>
  <si>
    <t>数量</t>
  </si>
  <si>
    <t>合计（元）</t>
  </si>
  <si>
    <t>备注</t>
  </si>
  <si>
    <t>民革海口市委会拨付至市委党校费用</t>
  </si>
  <si>
    <t>住宿费</t>
  </si>
  <si>
    <t>双标：280元/间/天</t>
  </si>
  <si>
    <t>25间*280元*2晚=14000元</t>
  </si>
  <si>
    <t>餐费</t>
  </si>
  <si>
    <t>130元/人/天
（早餐20元、中餐/晚餐55元）</t>
  </si>
  <si>
    <t>50人*110元=5500元</t>
  </si>
  <si>
    <t>第一天中餐、晚餐</t>
  </si>
  <si>
    <t>50人*130元=6500元</t>
  </si>
  <si>
    <t>第二天早餐、中餐、晚餐</t>
  </si>
  <si>
    <t>49人*75元=3675元</t>
  </si>
  <si>
    <t>第三天早餐、中餐</t>
  </si>
  <si>
    <t>场地费</t>
  </si>
  <si>
    <t>3000元/间/天</t>
  </si>
  <si>
    <t>3000元*2.5天=7500元</t>
  </si>
  <si>
    <t>3号楼</t>
  </si>
  <si>
    <t>培训资料费</t>
  </si>
  <si>
    <t>27元/人</t>
  </si>
  <si>
    <t>50人*27元=1350元</t>
  </si>
  <si>
    <t>根据培训需求表人数提前采购，含布制资料袋、笔记本（80张）、笔、学员牌</t>
  </si>
  <si>
    <t>学员手册</t>
  </si>
  <si>
    <t>15元/本</t>
  </si>
  <si>
    <t>60本*15元=900元</t>
  </si>
  <si>
    <t>多印10本用于资料存档、备用、主席台摆放</t>
  </si>
  <si>
    <t>结业证书</t>
  </si>
  <si>
    <t>16.5/本</t>
  </si>
  <si>
    <t>49人*16.5元</t>
  </si>
  <si>
    <t>保险</t>
  </si>
  <si>
    <t>7元/人</t>
  </si>
  <si>
    <t>50人*7元=350元</t>
  </si>
  <si>
    <t>保险需提前下单，下单后无法变更</t>
  </si>
  <si>
    <t>现场教学</t>
  </si>
  <si>
    <t>用车：1200/辆/次
（33座）</t>
  </si>
  <si>
    <t>1200/辆/次*2辆=2400元</t>
  </si>
  <si>
    <t>江东新区展示中心、冯白驹展馆（省图书馆）</t>
  </si>
  <si>
    <t>民革海口市委会拨付至相关教师费用</t>
  </si>
  <si>
    <t>课酬费
（授课老师）45分/学时</t>
  </si>
  <si>
    <t>教授：1000元/学时
副教授及处级：500元/学时
科级：400元/学时</t>
  </si>
  <si>
    <t>教授：1000元*3学时*1人=3000元（王天意）
副教授及处级：500元*3学时*4人=6000元</t>
  </si>
  <si>
    <t>含税金
（20%）</t>
  </si>
  <si>
    <t>税金=课酬合计9000元*20%=1800元</t>
  </si>
  <si>
    <t>现场教学讲解费：400元*1次=400元</t>
  </si>
  <si>
    <t>注：费用按实际结算，工作人员仅安排食宿和购买保险。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</si>
</sst>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9">
    <font>
      <sz val="11"/>
      <color indexed="8"/>
      <name val="Tahoma"/>
      <charset val="134"/>
    </font>
    <font>
      <sz val="18"/>
      <color indexed="8"/>
      <name val="宋体"/>
      <charset val="134"/>
    </font>
    <font>
      <b/>
      <sz val="26"/>
      <color rgb="FF000000"/>
      <name val="宋体"/>
      <charset val="134"/>
    </font>
    <font>
      <b/>
      <sz val="18"/>
      <color indexed="8"/>
      <name val="宋体"/>
      <charset val="134"/>
    </font>
    <font>
      <sz val="18"/>
      <name val="宋体"/>
      <charset val="134"/>
    </font>
    <font>
      <sz val="18"/>
      <color rgb="FF000000"/>
      <name val="宋体"/>
      <charset val="134"/>
    </font>
    <font>
      <sz val="18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20"/>
      <color rgb="FF000000"/>
      <name val="宋体"/>
      <charset val="134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Border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13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8" borderId="16" applyNumberFormat="0" applyAlignment="0" applyProtection="0">
      <alignment vertical="center"/>
    </xf>
    <xf numFmtId="0" fontId="22" fillId="8" borderId="12" applyNumberFormat="0" applyAlignment="0" applyProtection="0">
      <alignment vertical="center"/>
    </xf>
    <xf numFmtId="0" fontId="23" fillId="9" borderId="1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38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zoomScale="55" zoomScaleNormal="55" topLeftCell="A13" workbookViewId="0">
      <selection activeCell="L19" sqref="L19"/>
    </sheetView>
  </sheetViews>
  <sheetFormatPr defaultColWidth="8.70833333333333" defaultRowHeight="23.25" outlineLevelCol="5"/>
  <cols>
    <col min="1" max="1" width="5.99166666666667" style="1" customWidth="1"/>
    <col min="2" max="2" width="17.3916666666667" style="1" customWidth="1"/>
    <col min="3" max="3" width="28.175" style="1" customWidth="1"/>
    <col min="4" max="4" width="42.275" style="1" customWidth="1"/>
    <col min="5" max="5" width="16.9916666666667" style="1" customWidth="1"/>
    <col min="6" max="6" width="36.9333333333333" style="1" customWidth="1"/>
    <col min="7" max="7" width="9.375" style="1"/>
    <col min="8" max="16384" width="9" style="1"/>
  </cols>
  <sheetData>
    <row r="1" s="1" customFormat="1" ht="98" customHeight="1" spans="1:6">
      <c r="A1" s="3" t="s">
        <v>0</v>
      </c>
      <c r="B1" s="4"/>
      <c r="C1" s="4"/>
      <c r="D1" s="4"/>
      <c r="E1" s="4"/>
      <c r="F1" s="4"/>
    </row>
    <row r="2" s="2" customFormat="1" ht="51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35" customHeight="1" spans="1:6">
      <c r="A3" s="7" t="s">
        <v>7</v>
      </c>
      <c r="B3" s="6"/>
      <c r="C3" s="6"/>
      <c r="D3" s="6"/>
      <c r="E3" s="6"/>
      <c r="F3" s="8"/>
    </row>
    <row r="4" s="2" customFormat="1" ht="40" customHeight="1" spans="1:6">
      <c r="A4" s="9">
        <v>1</v>
      </c>
      <c r="B4" s="10" t="s">
        <v>8</v>
      </c>
      <c r="C4" s="11" t="s">
        <v>9</v>
      </c>
      <c r="D4" s="11" t="s">
        <v>10</v>
      </c>
      <c r="E4" s="12">
        <v>14000</v>
      </c>
      <c r="F4" s="11"/>
    </row>
    <row r="5" s="2" customFormat="1" ht="38" customHeight="1" spans="1:6">
      <c r="A5" s="13">
        <v>2</v>
      </c>
      <c r="B5" s="13" t="s">
        <v>11</v>
      </c>
      <c r="C5" s="14" t="s">
        <v>12</v>
      </c>
      <c r="D5" s="13" t="s">
        <v>13</v>
      </c>
      <c r="E5" s="15">
        <v>15675</v>
      </c>
      <c r="F5" s="16" t="s">
        <v>14</v>
      </c>
    </row>
    <row r="6" s="2" customFormat="1" ht="27" customHeight="1" spans="1:6">
      <c r="A6" s="13"/>
      <c r="B6" s="13"/>
      <c r="C6" s="14"/>
      <c r="D6" s="16" t="s">
        <v>15</v>
      </c>
      <c r="E6" s="12"/>
      <c r="F6" s="16" t="s">
        <v>16</v>
      </c>
    </row>
    <row r="7" s="2" customFormat="1" ht="16" customHeight="1" spans="1:6">
      <c r="A7" s="13"/>
      <c r="B7" s="13"/>
      <c r="C7" s="14"/>
      <c r="D7" s="16"/>
      <c r="E7" s="12"/>
      <c r="F7" s="16"/>
    </row>
    <row r="8" s="2" customFormat="1" ht="38" customHeight="1" spans="1:6">
      <c r="A8" s="13"/>
      <c r="B8" s="13"/>
      <c r="C8" s="14"/>
      <c r="D8" s="16" t="s">
        <v>17</v>
      </c>
      <c r="E8" s="12"/>
      <c r="F8" s="16" t="s">
        <v>18</v>
      </c>
    </row>
    <row r="9" s="2" customFormat="1" ht="53" customHeight="1" spans="1:6">
      <c r="A9" s="13">
        <v>3</v>
      </c>
      <c r="B9" s="17" t="s">
        <v>19</v>
      </c>
      <c r="C9" s="18" t="s">
        <v>20</v>
      </c>
      <c r="D9" s="13" t="s">
        <v>21</v>
      </c>
      <c r="E9" s="13">
        <v>7500</v>
      </c>
      <c r="F9" s="13" t="s">
        <v>22</v>
      </c>
    </row>
    <row r="10" s="2" customFormat="1" ht="18" customHeight="1" spans="1:6">
      <c r="A10" s="13"/>
      <c r="B10" s="17"/>
      <c r="C10" s="18"/>
      <c r="D10" s="13"/>
      <c r="E10" s="11"/>
      <c r="F10" s="13"/>
    </row>
    <row r="11" s="2" customFormat="1" ht="76" customHeight="1" spans="1:6">
      <c r="A11" s="19">
        <v>4</v>
      </c>
      <c r="B11" s="20" t="s">
        <v>23</v>
      </c>
      <c r="C11" s="21" t="s">
        <v>24</v>
      </c>
      <c r="D11" s="22" t="s">
        <v>25</v>
      </c>
      <c r="E11" s="9">
        <v>1350</v>
      </c>
      <c r="F11" s="23" t="s">
        <v>26</v>
      </c>
    </row>
    <row r="12" s="2" customFormat="1" ht="66" customHeight="1" spans="1:6">
      <c r="A12" s="9">
        <v>5</v>
      </c>
      <c r="B12" s="24" t="s">
        <v>27</v>
      </c>
      <c r="C12" s="21" t="s">
        <v>28</v>
      </c>
      <c r="D12" s="19" t="s">
        <v>29</v>
      </c>
      <c r="E12" s="9">
        <v>900</v>
      </c>
      <c r="F12" s="23" t="s">
        <v>30</v>
      </c>
    </row>
    <row r="13" s="2" customFormat="1" ht="46" customHeight="1" spans="1:6">
      <c r="A13" s="9">
        <v>6</v>
      </c>
      <c r="B13" s="25" t="s">
        <v>31</v>
      </c>
      <c r="C13" s="26" t="s">
        <v>32</v>
      </c>
      <c r="D13" s="22" t="s">
        <v>33</v>
      </c>
      <c r="E13" s="9">
        <v>808.5</v>
      </c>
      <c r="F13" s="23"/>
    </row>
    <row r="14" s="2" customFormat="1" ht="53" customHeight="1" spans="1:6">
      <c r="A14" s="19">
        <v>7</v>
      </c>
      <c r="B14" s="26" t="s">
        <v>34</v>
      </c>
      <c r="C14" s="22" t="s">
        <v>35</v>
      </c>
      <c r="D14" s="22" t="s">
        <v>36</v>
      </c>
      <c r="E14" s="9">
        <v>350</v>
      </c>
      <c r="F14" s="23" t="s">
        <v>37</v>
      </c>
    </row>
    <row r="15" s="2" customFormat="1" ht="53" customHeight="1" spans="1:6">
      <c r="A15" s="19">
        <v>8</v>
      </c>
      <c r="B15" s="22" t="s">
        <v>38</v>
      </c>
      <c r="C15" s="27" t="s">
        <v>39</v>
      </c>
      <c r="D15" s="19" t="s">
        <v>40</v>
      </c>
      <c r="E15" s="19">
        <v>2400</v>
      </c>
      <c r="F15" s="28" t="s">
        <v>41</v>
      </c>
    </row>
    <row r="16" s="2" customFormat="1" ht="43" customHeight="1" spans="1:6">
      <c r="A16" s="5" t="s">
        <v>5</v>
      </c>
      <c r="B16" s="5"/>
      <c r="C16" s="5"/>
      <c r="D16" s="5"/>
      <c r="E16" s="29">
        <f>SUM(E4:E15)</f>
        <v>42983.5</v>
      </c>
      <c r="F16" s="19"/>
    </row>
    <row r="17" s="2" customFormat="1" ht="36" customHeight="1" spans="1:6">
      <c r="A17" s="5" t="s">
        <v>42</v>
      </c>
      <c r="B17" s="5"/>
      <c r="C17" s="5"/>
      <c r="D17" s="5"/>
      <c r="E17" s="5"/>
      <c r="F17" s="5"/>
    </row>
    <row r="18" s="2" customFormat="1" ht="109" customHeight="1" spans="1:6">
      <c r="A18" s="30">
        <v>8</v>
      </c>
      <c r="B18" s="11" t="s">
        <v>43</v>
      </c>
      <c r="C18" s="31" t="s">
        <v>44</v>
      </c>
      <c r="D18" s="31" t="s">
        <v>45</v>
      </c>
      <c r="E18" s="12">
        <v>10800</v>
      </c>
      <c r="F18" s="32" t="s">
        <v>46</v>
      </c>
    </row>
    <row r="19" s="2" customFormat="1" ht="36" customHeight="1" spans="1:6">
      <c r="A19" s="33"/>
      <c r="B19" s="13"/>
      <c r="C19" s="16" t="s">
        <v>47</v>
      </c>
      <c r="D19" s="16"/>
      <c r="E19" s="11"/>
      <c r="F19" s="34"/>
    </row>
    <row r="20" s="2" customFormat="1" ht="41" customHeight="1" spans="1:6">
      <c r="A20" s="33"/>
      <c r="B20" s="13"/>
      <c r="C20" s="16" t="s">
        <v>48</v>
      </c>
      <c r="D20" s="16"/>
      <c r="E20" s="35">
        <v>400</v>
      </c>
      <c r="F20" s="36"/>
    </row>
    <row r="21" s="2" customFormat="1" ht="41" customHeight="1" spans="1:6">
      <c r="A21" s="7" t="s">
        <v>5</v>
      </c>
      <c r="B21" s="6"/>
      <c r="C21" s="6"/>
      <c r="D21" s="8"/>
      <c r="E21" s="29">
        <f>SUM(E16,E18:E20)</f>
        <v>54183.5</v>
      </c>
      <c r="F21" s="36"/>
    </row>
    <row r="22" ht="29" customHeight="1" spans="1:6">
      <c r="A22" s="37" t="s">
        <v>49</v>
      </c>
      <c r="B22" s="37"/>
      <c r="C22" s="37"/>
      <c r="D22" s="37"/>
      <c r="E22" s="37"/>
      <c r="F22" s="37"/>
    </row>
  </sheetData>
  <mergeCells count="24">
    <mergeCell ref="A1:F1"/>
    <mergeCell ref="A3:F3"/>
    <mergeCell ref="A16:D16"/>
    <mergeCell ref="A17:F17"/>
    <mergeCell ref="C19:D19"/>
    <mergeCell ref="C20:D20"/>
    <mergeCell ref="A21:D21"/>
    <mergeCell ref="A22:F22"/>
    <mergeCell ref="A5:A8"/>
    <mergeCell ref="A9:A10"/>
    <mergeCell ref="A18:A20"/>
    <mergeCell ref="B5:B8"/>
    <mergeCell ref="B9:B10"/>
    <mergeCell ref="B18:B20"/>
    <mergeCell ref="C5:C8"/>
    <mergeCell ref="C9:C10"/>
    <mergeCell ref="D6:D7"/>
    <mergeCell ref="D9:D10"/>
    <mergeCell ref="E5:E8"/>
    <mergeCell ref="E9:E10"/>
    <mergeCell ref="E18:E19"/>
    <mergeCell ref="F6:F7"/>
    <mergeCell ref="F9:F10"/>
    <mergeCell ref="F18:F19"/>
  </mergeCells>
  <pageMargins left="0.393055555555556" right="0.236111111111111" top="1" bottom="1" header="0.5" footer="0.5"/>
  <pageSetup paperSize="9" scale="60" fitToHeight="0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uu</cp:lastModifiedBy>
  <dcterms:created xsi:type="dcterms:W3CDTF">2008-09-13T17:22:00Z</dcterms:created>
  <cp:lastPrinted>2014-11-21T01:02:00Z</cp:lastPrinted>
  <dcterms:modified xsi:type="dcterms:W3CDTF">2023-07-05T02:51:02Z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14</vt:lpwstr>
  </property>
  <property fmtid="{D5CDD505-2E9C-101B-9397-08002B2CF9AE}" pid="4" name="ICV">
    <vt:lpwstr>C7E481A65C994018BAFE25685DFFA319_13</vt:lpwstr>
  </property>
</Properties>
</file>