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结算" sheetId="1" r:id="rId1"/>
  </sheets>
  <definedNames>
    <definedName name="_xlnm.Print_Titles" localSheetId="0">结算!$2:$2</definedName>
  </definedNames>
  <calcPr calcId="144525" concurrentCalc="0"/>
</workbook>
</file>

<file path=xl/sharedStrings.xml><?xml version="1.0" encoding="utf-8"?>
<sst xmlns="http://schemas.openxmlformats.org/spreadsheetml/2006/main" count="133" uniqueCount="78">
  <si>
    <r>
      <rPr>
        <sz val="16"/>
        <color rgb="FF000000"/>
        <rFont val="方正小标宋简体"/>
        <charset val="134"/>
      </rPr>
      <t>全省各市县党委组织部副部长、组织科长、直属机关工委副书记和省直各党（工）委组织人事部门负责人学习贯彻党的二十大精神培训班结算</t>
    </r>
    <r>
      <rPr>
        <sz val="20"/>
        <color rgb="FF000000"/>
        <rFont val="方正小标宋简体"/>
        <charset val="134"/>
      </rPr>
      <t xml:space="preserve">
</t>
    </r>
    <r>
      <rPr>
        <b/>
        <sz val="11"/>
        <color rgb="FF000000"/>
        <rFont val="宋体"/>
        <charset val="134"/>
      </rPr>
      <t>人数：85学员+1工作人员，时间：2023年3月26日—3月31日结业</t>
    </r>
  </si>
  <si>
    <t>序号</t>
  </si>
  <si>
    <t>项目</t>
  </si>
  <si>
    <t>标准</t>
  </si>
  <si>
    <t>明细项</t>
  </si>
  <si>
    <r>
      <rPr>
        <b/>
        <sz val="12"/>
        <rFont val="宋体"/>
        <charset val="134"/>
      </rPr>
      <t>单价</t>
    </r>
    <r>
      <rPr>
        <b/>
        <sz val="9"/>
        <rFont val="宋体"/>
        <charset val="134"/>
      </rPr>
      <t>（元）</t>
    </r>
  </si>
  <si>
    <t>数量</t>
  </si>
  <si>
    <t>数量单位</t>
  </si>
  <si>
    <r>
      <rPr>
        <b/>
        <sz val="12"/>
        <rFont val="宋体"/>
        <charset val="134"/>
      </rPr>
      <t>小计</t>
    </r>
    <r>
      <rPr>
        <b/>
        <sz val="9"/>
        <rFont val="宋体"/>
        <charset val="134"/>
      </rPr>
      <t>（元）</t>
    </r>
  </si>
  <si>
    <r>
      <rPr>
        <b/>
        <sz val="12"/>
        <rFont val="宋体"/>
        <charset val="134"/>
      </rPr>
      <t>合计</t>
    </r>
    <r>
      <rPr>
        <b/>
        <sz val="9"/>
        <rFont val="宋体"/>
        <charset val="134"/>
      </rPr>
      <t>（元）</t>
    </r>
  </si>
  <si>
    <t>备注</t>
  </si>
  <si>
    <t>主要教学经费</t>
  </si>
  <si>
    <t>住宿费</t>
  </si>
  <si>
    <t>280元/1人/间/1天
150元/1人/间/半天</t>
  </si>
  <si>
    <t>26日-27日</t>
  </si>
  <si>
    <t>间</t>
  </si>
  <si>
    <t>夜</t>
  </si>
  <si>
    <t>27日-30日</t>
  </si>
  <si>
    <t>30日-31日</t>
  </si>
  <si>
    <t>餐费</t>
  </si>
  <si>
    <t>自助：130元/人/天
其中早餐：20元/人
午餐：55元/人
晚餐：55元/人</t>
  </si>
  <si>
    <t>26日晚餐</t>
  </si>
  <si>
    <t>人</t>
  </si>
  <si>
    <t>次</t>
  </si>
  <si>
    <t>27日早餐</t>
  </si>
  <si>
    <t>27日午餐</t>
  </si>
  <si>
    <t>27日晚餐</t>
  </si>
  <si>
    <t>28日早餐</t>
  </si>
  <si>
    <t>28日午餐</t>
  </si>
  <si>
    <t>28日晚餐</t>
  </si>
  <si>
    <t>29日早餐</t>
  </si>
  <si>
    <t>29日午餐</t>
  </si>
  <si>
    <t>29日晚餐</t>
  </si>
  <si>
    <t>30日早餐</t>
  </si>
  <si>
    <t>30日午餐</t>
  </si>
  <si>
    <t>30日晚餐</t>
  </si>
  <si>
    <t>31日早餐</t>
  </si>
  <si>
    <t>31日午餐</t>
  </si>
  <si>
    <t>培训资料费</t>
  </si>
  <si>
    <t>27元/份</t>
  </si>
  <si>
    <t>签字笔、资料袋、笔记本、学员牌</t>
  </si>
  <si>
    <t>份</t>
  </si>
  <si>
    <t>——</t>
  </si>
  <si>
    <t>仅购买1次</t>
  </si>
  <si>
    <t>学员手册</t>
  </si>
  <si>
    <t>14.8元/本</t>
  </si>
  <si>
    <t>本</t>
  </si>
  <si>
    <t>仅购买1次，计划85本学员，10本工作人员、教师使用、领导参阅和存档</t>
  </si>
  <si>
    <t>授课教室</t>
  </si>
  <si>
    <t>1号楼1号报告厅2800元/半天/间；
5600元/1天/间</t>
  </si>
  <si>
    <t>27日、28日使用教室</t>
  </si>
  <si>
    <t>天</t>
  </si>
  <si>
    <t>29日、30日、31日使用教室</t>
  </si>
  <si>
    <t>半天</t>
  </si>
  <si>
    <t>讨论教室</t>
  </si>
  <si>
    <t>6号楼讨论室800元/半天/间</t>
  </si>
  <si>
    <t>6号楼207、208、209、307、308、309讨论室</t>
  </si>
  <si>
    <t>28日、29日、30日晚上</t>
  </si>
  <si>
    <t>交通运输费</t>
  </si>
  <si>
    <t>1300元/1辆/半天（含司机）</t>
  </si>
  <si>
    <t>3月29日教学用车</t>
  </si>
  <si>
    <t>辆</t>
  </si>
  <si>
    <t>施茶村委会、火山石斛园、茄苪村莲雾种植园、海南鹿鸣莲雾农庄</t>
  </si>
  <si>
    <t>1200元/1辆/半天（含司机）</t>
  </si>
  <si>
    <t>3月30日教学用车</t>
  </si>
  <si>
    <t>冯白驹故居、长泰村党群服务中心、金棕榈</t>
  </si>
  <si>
    <t>600元/1辆/半天（含司机）</t>
  </si>
  <si>
    <t>3月31日客运用车</t>
  </si>
  <si>
    <t>培训结束送市县学员到火车站</t>
  </si>
  <si>
    <t>培训期间意外保险</t>
  </si>
  <si>
    <t>7元/1人/4天</t>
  </si>
  <si>
    <t>学员培训期间意外保险</t>
  </si>
  <si>
    <t>施茶村讲解服务费</t>
  </si>
  <si>
    <t>500元/1名讲解/1次
800元/2名讲解/1次</t>
  </si>
  <si>
    <t>1名</t>
  </si>
  <si>
    <t>讲解时间1小时10分钟</t>
  </si>
  <si>
    <t>合计（元）</t>
  </si>
  <si>
    <t>注：费用按实际发生结算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</si>
</sst>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Tahoma"/>
      <charset val="134"/>
    </font>
    <font>
      <sz val="18"/>
      <color indexed="8"/>
      <name val="宋体"/>
      <charset val="134"/>
    </font>
    <font>
      <sz val="16"/>
      <color rgb="FF000000"/>
      <name val="方正小标宋简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9" borderId="1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29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EF7DD3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GridLines="0" tabSelected="1" zoomScale="115" zoomScaleNormal="115" workbookViewId="0">
      <selection activeCell="N33" sqref="N33"/>
    </sheetView>
  </sheetViews>
  <sheetFormatPr defaultColWidth="9" defaultRowHeight="23"/>
  <cols>
    <col min="1" max="1" width="4.15833333333333" style="1" customWidth="1"/>
    <col min="2" max="2" width="7.83333333333333" style="1" customWidth="1"/>
    <col min="3" max="3" width="15.4166666666667" style="1" customWidth="1"/>
    <col min="4" max="4" width="10.8333333333333" style="1" customWidth="1"/>
    <col min="5" max="5" width="5.58333333333333" style="1" customWidth="1"/>
    <col min="6" max="9" width="5.43333333333333" style="1" customWidth="1"/>
    <col min="10" max="11" width="7.08333333333333" style="1" customWidth="1"/>
    <col min="12" max="12" width="8.91666666666667" style="1" customWidth="1"/>
    <col min="13" max="16384" width="9" style="1"/>
  </cols>
  <sheetData>
    <row r="1" s="1" customFormat="1" ht="7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="2" customFormat="1" ht="30" customHeight="1" spans="1:12">
      <c r="A3" s="7" t="s">
        <v>11</v>
      </c>
      <c r="B3" s="8"/>
      <c r="C3" s="8"/>
      <c r="D3" s="8"/>
      <c r="E3" s="8"/>
      <c r="F3" s="8"/>
      <c r="G3" s="8"/>
      <c r="H3" s="8"/>
      <c r="I3" s="8"/>
      <c r="J3" s="8"/>
      <c r="K3" s="8"/>
      <c r="L3" s="24"/>
    </row>
    <row r="4" s="2" customFormat="1" ht="26" customHeight="1" spans="1:12">
      <c r="A4" s="9">
        <v>1</v>
      </c>
      <c r="B4" s="9" t="s">
        <v>12</v>
      </c>
      <c r="C4" s="10" t="s">
        <v>13</v>
      </c>
      <c r="D4" s="11" t="s">
        <v>14</v>
      </c>
      <c r="E4" s="12">
        <v>280</v>
      </c>
      <c r="F4" s="13">
        <v>79</v>
      </c>
      <c r="G4" s="13" t="s">
        <v>15</v>
      </c>
      <c r="H4" s="13">
        <v>1</v>
      </c>
      <c r="I4" s="13" t="s">
        <v>16</v>
      </c>
      <c r="J4" s="13">
        <f>E4*F4*H4</f>
        <v>22120</v>
      </c>
      <c r="K4" s="18">
        <f>SUM(J4:J6)</f>
        <v>116480</v>
      </c>
      <c r="L4" s="11"/>
    </row>
    <row r="5" s="2" customFormat="1" ht="26" customHeight="1" spans="1:12">
      <c r="A5" s="14"/>
      <c r="B5" s="14"/>
      <c r="C5" s="15"/>
      <c r="D5" s="11" t="s">
        <v>17</v>
      </c>
      <c r="E5" s="12">
        <v>280</v>
      </c>
      <c r="F5" s="13">
        <v>85</v>
      </c>
      <c r="G5" s="13" t="s">
        <v>15</v>
      </c>
      <c r="H5" s="13">
        <v>3</v>
      </c>
      <c r="I5" s="13" t="s">
        <v>16</v>
      </c>
      <c r="J5" s="13">
        <f>E5*F5*H5</f>
        <v>71400</v>
      </c>
      <c r="K5" s="22"/>
      <c r="L5" s="11"/>
    </row>
    <row r="6" s="2" customFormat="1" ht="26" customHeight="1" spans="1:12">
      <c r="A6" s="14"/>
      <c r="B6" s="14"/>
      <c r="C6" s="15"/>
      <c r="D6" s="11" t="s">
        <v>18</v>
      </c>
      <c r="E6" s="16">
        <v>280</v>
      </c>
      <c r="F6" s="16">
        <v>82</v>
      </c>
      <c r="G6" s="17" t="s">
        <v>15</v>
      </c>
      <c r="H6" s="17">
        <v>1</v>
      </c>
      <c r="I6" s="17" t="s">
        <v>16</v>
      </c>
      <c r="J6" s="13">
        <f>E6*F6*H6</f>
        <v>22960</v>
      </c>
      <c r="K6" s="22"/>
      <c r="L6" s="17"/>
    </row>
    <row r="7" s="2" customFormat="1" ht="26" customHeight="1" spans="1:12">
      <c r="A7" s="9">
        <v>2</v>
      </c>
      <c r="B7" s="9" t="s">
        <v>19</v>
      </c>
      <c r="C7" s="10" t="s">
        <v>20</v>
      </c>
      <c r="D7" s="17" t="s">
        <v>21</v>
      </c>
      <c r="E7" s="16">
        <v>55</v>
      </c>
      <c r="F7" s="16">
        <v>70</v>
      </c>
      <c r="G7" s="17" t="s">
        <v>22</v>
      </c>
      <c r="H7" s="17">
        <v>1</v>
      </c>
      <c r="I7" s="17" t="s">
        <v>23</v>
      </c>
      <c r="J7" s="13">
        <f>E7*F7*H7</f>
        <v>3850</v>
      </c>
      <c r="K7" s="18">
        <f>SUM(J7:J21)</f>
        <v>53600</v>
      </c>
      <c r="L7" s="17"/>
    </row>
    <row r="8" s="2" customFormat="1" ht="26" customHeight="1" spans="1:12">
      <c r="A8" s="14"/>
      <c r="B8" s="14"/>
      <c r="C8" s="15"/>
      <c r="D8" s="12" t="s">
        <v>24</v>
      </c>
      <c r="E8" s="16">
        <v>20</v>
      </c>
      <c r="F8" s="16">
        <v>80</v>
      </c>
      <c r="G8" s="17" t="s">
        <v>22</v>
      </c>
      <c r="H8" s="17">
        <v>1</v>
      </c>
      <c r="I8" s="17" t="s">
        <v>23</v>
      </c>
      <c r="J8" s="13">
        <f t="shared" ref="J8:J24" si="0">E8*F8*H8</f>
        <v>1600</v>
      </c>
      <c r="K8" s="22"/>
      <c r="L8" s="12"/>
    </row>
    <row r="9" s="2" customFormat="1" ht="26" customHeight="1" spans="1:12">
      <c r="A9" s="14"/>
      <c r="B9" s="14"/>
      <c r="C9" s="15"/>
      <c r="D9" s="12" t="s">
        <v>25</v>
      </c>
      <c r="E9" s="16">
        <v>55</v>
      </c>
      <c r="F9" s="16">
        <v>84</v>
      </c>
      <c r="G9" s="17" t="s">
        <v>22</v>
      </c>
      <c r="H9" s="17">
        <v>1</v>
      </c>
      <c r="I9" s="17" t="s">
        <v>23</v>
      </c>
      <c r="J9" s="13">
        <f t="shared" si="0"/>
        <v>4620</v>
      </c>
      <c r="K9" s="22"/>
      <c r="L9" s="12"/>
    </row>
    <row r="10" s="2" customFormat="1" ht="26" customHeight="1" spans="1:12">
      <c r="A10" s="14"/>
      <c r="B10" s="14"/>
      <c r="C10" s="15"/>
      <c r="D10" s="12" t="s">
        <v>26</v>
      </c>
      <c r="E10" s="16">
        <v>55</v>
      </c>
      <c r="F10" s="16">
        <v>85</v>
      </c>
      <c r="G10" s="17" t="s">
        <v>22</v>
      </c>
      <c r="H10" s="17">
        <v>1</v>
      </c>
      <c r="I10" s="17" t="s">
        <v>23</v>
      </c>
      <c r="J10" s="13">
        <f t="shared" si="0"/>
        <v>4675</v>
      </c>
      <c r="K10" s="22"/>
      <c r="L10" s="12"/>
    </row>
    <row r="11" s="2" customFormat="1" ht="26" customHeight="1" spans="1:12">
      <c r="A11" s="14"/>
      <c r="B11" s="14"/>
      <c r="C11" s="15"/>
      <c r="D11" s="12" t="s">
        <v>27</v>
      </c>
      <c r="E11" s="16">
        <v>20</v>
      </c>
      <c r="F11" s="16">
        <v>83</v>
      </c>
      <c r="G11" s="17" t="s">
        <v>22</v>
      </c>
      <c r="H11" s="17">
        <v>1</v>
      </c>
      <c r="I11" s="17" t="s">
        <v>23</v>
      </c>
      <c r="J11" s="13">
        <f t="shared" si="0"/>
        <v>1660</v>
      </c>
      <c r="K11" s="22"/>
      <c r="L11" s="12"/>
    </row>
    <row r="12" s="2" customFormat="1" ht="26" customHeight="1" spans="1:12">
      <c r="A12" s="14"/>
      <c r="B12" s="14"/>
      <c r="C12" s="15"/>
      <c r="D12" s="12" t="s">
        <v>28</v>
      </c>
      <c r="E12" s="16">
        <v>55</v>
      </c>
      <c r="F12" s="16">
        <v>83</v>
      </c>
      <c r="G12" s="17" t="s">
        <v>22</v>
      </c>
      <c r="H12" s="12">
        <v>1</v>
      </c>
      <c r="I12" s="17" t="s">
        <v>23</v>
      </c>
      <c r="J12" s="13">
        <f t="shared" si="0"/>
        <v>4565</v>
      </c>
      <c r="K12" s="22"/>
      <c r="L12" s="12"/>
    </row>
    <row r="13" s="2" customFormat="1" ht="26" customHeight="1" spans="1:12">
      <c r="A13" s="14"/>
      <c r="B13" s="14"/>
      <c r="C13" s="15"/>
      <c r="D13" s="12" t="s">
        <v>29</v>
      </c>
      <c r="E13" s="16">
        <v>55</v>
      </c>
      <c r="F13" s="16">
        <v>83</v>
      </c>
      <c r="G13" s="17" t="s">
        <v>22</v>
      </c>
      <c r="H13" s="12">
        <v>1</v>
      </c>
      <c r="I13" s="17" t="s">
        <v>23</v>
      </c>
      <c r="J13" s="13">
        <f t="shared" si="0"/>
        <v>4565</v>
      </c>
      <c r="K13" s="22"/>
      <c r="L13" s="12"/>
    </row>
    <row r="14" s="2" customFormat="1" ht="26" customHeight="1" spans="1:12">
      <c r="A14" s="14"/>
      <c r="B14" s="14"/>
      <c r="C14" s="15"/>
      <c r="D14" s="12" t="s">
        <v>30</v>
      </c>
      <c r="E14" s="16">
        <v>20</v>
      </c>
      <c r="F14" s="16">
        <v>85</v>
      </c>
      <c r="G14" s="17" t="s">
        <v>22</v>
      </c>
      <c r="H14" s="17">
        <v>1</v>
      </c>
      <c r="I14" s="17" t="s">
        <v>23</v>
      </c>
      <c r="J14" s="13">
        <f t="shared" si="0"/>
        <v>1700</v>
      </c>
      <c r="K14" s="22"/>
      <c r="L14" s="12"/>
    </row>
    <row r="15" s="2" customFormat="1" ht="26" customHeight="1" spans="1:12">
      <c r="A15" s="14"/>
      <c r="B15" s="14"/>
      <c r="C15" s="15"/>
      <c r="D15" s="12" t="s">
        <v>31</v>
      </c>
      <c r="E15" s="16">
        <v>55</v>
      </c>
      <c r="F15" s="16">
        <v>85</v>
      </c>
      <c r="G15" s="17" t="s">
        <v>22</v>
      </c>
      <c r="H15" s="17">
        <v>1</v>
      </c>
      <c r="I15" s="17" t="s">
        <v>23</v>
      </c>
      <c r="J15" s="13">
        <f t="shared" si="0"/>
        <v>4675</v>
      </c>
      <c r="K15" s="22"/>
      <c r="L15" s="12"/>
    </row>
    <row r="16" s="2" customFormat="1" ht="26" customHeight="1" spans="1:12">
      <c r="A16" s="14"/>
      <c r="B16" s="14"/>
      <c r="C16" s="15"/>
      <c r="D16" s="12" t="s">
        <v>32</v>
      </c>
      <c r="E16" s="16">
        <v>55</v>
      </c>
      <c r="F16" s="16">
        <v>85</v>
      </c>
      <c r="G16" s="17" t="s">
        <v>22</v>
      </c>
      <c r="H16" s="17">
        <v>1</v>
      </c>
      <c r="I16" s="17" t="s">
        <v>23</v>
      </c>
      <c r="J16" s="13">
        <f t="shared" si="0"/>
        <v>4675</v>
      </c>
      <c r="K16" s="22"/>
      <c r="L16" s="12"/>
    </row>
    <row r="17" s="2" customFormat="1" ht="26" customHeight="1" spans="1:12">
      <c r="A17" s="14"/>
      <c r="B17" s="14"/>
      <c r="C17" s="15"/>
      <c r="D17" s="12" t="s">
        <v>33</v>
      </c>
      <c r="E17" s="16">
        <v>20</v>
      </c>
      <c r="F17" s="16">
        <v>84</v>
      </c>
      <c r="G17" s="17" t="s">
        <v>22</v>
      </c>
      <c r="H17" s="17">
        <v>1</v>
      </c>
      <c r="I17" s="17" t="s">
        <v>23</v>
      </c>
      <c r="J17" s="13">
        <f t="shared" si="0"/>
        <v>1680</v>
      </c>
      <c r="K17" s="22"/>
      <c r="L17" s="12"/>
    </row>
    <row r="18" s="2" customFormat="1" ht="26" customHeight="1" spans="1:12">
      <c r="A18" s="14"/>
      <c r="B18" s="14"/>
      <c r="C18" s="15"/>
      <c r="D18" s="12" t="s">
        <v>34</v>
      </c>
      <c r="E18" s="16">
        <v>55</v>
      </c>
      <c r="F18" s="16">
        <v>84</v>
      </c>
      <c r="G18" s="17" t="s">
        <v>22</v>
      </c>
      <c r="H18" s="13">
        <v>1</v>
      </c>
      <c r="I18" s="17" t="s">
        <v>23</v>
      </c>
      <c r="J18" s="13">
        <f t="shared" si="0"/>
        <v>4620</v>
      </c>
      <c r="K18" s="22"/>
      <c r="L18" s="12"/>
    </row>
    <row r="19" s="2" customFormat="1" ht="26" customHeight="1" spans="1:12">
      <c r="A19" s="14"/>
      <c r="B19" s="14"/>
      <c r="C19" s="15"/>
      <c r="D19" s="12" t="s">
        <v>35</v>
      </c>
      <c r="E19" s="16">
        <v>55</v>
      </c>
      <c r="F19" s="16">
        <v>83</v>
      </c>
      <c r="G19" s="17" t="s">
        <v>22</v>
      </c>
      <c r="H19" s="13">
        <v>1</v>
      </c>
      <c r="I19" s="17" t="s">
        <v>23</v>
      </c>
      <c r="J19" s="13">
        <f t="shared" si="0"/>
        <v>4565</v>
      </c>
      <c r="K19" s="22"/>
      <c r="L19" s="13"/>
    </row>
    <row r="20" s="2" customFormat="1" ht="26" customHeight="1" spans="1:12">
      <c r="A20" s="14"/>
      <c r="B20" s="14"/>
      <c r="C20" s="15"/>
      <c r="D20" s="12" t="s">
        <v>36</v>
      </c>
      <c r="E20" s="16">
        <v>20</v>
      </c>
      <c r="F20" s="16">
        <v>82</v>
      </c>
      <c r="G20" s="17" t="s">
        <v>22</v>
      </c>
      <c r="H20" s="13">
        <v>1</v>
      </c>
      <c r="I20" s="17" t="s">
        <v>23</v>
      </c>
      <c r="J20" s="13">
        <f t="shared" si="0"/>
        <v>1640</v>
      </c>
      <c r="K20" s="22"/>
      <c r="L20" s="13"/>
    </row>
    <row r="21" s="2" customFormat="1" ht="26" customHeight="1" spans="1:12">
      <c r="A21" s="14"/>
      <c r="B21" s="14"/>
      <c r="C21" s="15"/>
      <c r="D21" s="12" t="s">
        <v>37</v>
      </c>
      <c r="E21" s="16">
        <v>55</v>
      </c>
      <c r="F21" s="16">
        <v>82</v>
      </c>
      <c r="G21" s="17" t="s">
        <v>22</v>
      </c>
      <c r="H21" s="13">
        <v>1</v>
      </c>
      <c r="I21" s="17" t="s">
        <v>23</v>
      </c>
      <c r="J21" s="13">
        <f t="shared" si="0"/>
        <v>4510</v>
      </c>
      <c r="K21" s="20"/>
      <c r="L21" s="13"/>
    </row>
    <row r="22" s="2" customFormat="1" ht="39" spans="1:12">
      <c r="A22" s="11">
        <v>3</v>
      </c>
      <c r="B22" s="13" t="s">
        <v>38</v>
      </c>
      <c r="C22" s="13" t="s">
        <v>39</v>
      </c>
      <c r="D22" s="13" t="s">
        <v>40</v>
      </c>
      <c r="E22" s="13">
        <v>27</v>
      </c>
      <c r="F22" s="13">
        <v>85</v>
      </c>
      <c r="G22" s="13" t="s">
        <v>41</v>
      </c>
      <c r="H22" s="13">
        <v>1</v>
      </c>
      <c r="I22" s="13" t="s">
        <v>23</v>
      </c>
      <c r="J22" s="13">
        <f t="shared" si="0"/>
        <v>2295</v>
      </c>
      <c r="K22" s="13" t="s">
        <v>42</v>
      </c>
      <c r="L22" s="13" t="s">
        <v>43</v>
      </c>
    </row>
    <row r="23" s="2" customFormat="1" ht="57" spans="1:12">
      <c r="A23" s="11">
        <v>4</v>
      </c>
      <c r="B23" s="13" t="s">
        <v>44</v>
      </c>
      <c r="C23" s="13" t="s">
        <v>45</v>
      </c>
      <c r="D23" s="13" t="s">
        <v>42</v>
      </c>
      <c r="E23" s="13">
        <v>14.8</v>
      </c>
      <c r="F23" s="13">
        <v>95</v>
      </c>
      <c r="G23" s="13" t="s">
        <v>46</v>
      </c>
      <c r="H23" s="13">
        <v>1</v>
      </c>
      <c r="I23" s="13" t="s">
        <v>23</v>
      </c>
      <c r="J23" s="13">
        <f t="shared" si="0"/>
        <v>1406</v>
      </c>
      <c r="K23" s="13" t="s">
        <v>42</v>
      </c>
      <c r="L23" s="25" t="s">
        <v>47</v>
      </c>
    </row>
    <row r="24" s="2" customFormat="1" ht="26" spans="1:12">
      <c r="A24" s="9">
        <v>5</v>
      </c>
      <c r="B24" s="18" t="s">
        <v>48</v>
      </c>
      <c r="C24" s="10" t="s">
        <v>49</v>
      </c>
      <c r="D24" s="12" t="s">
        <v>50</v>
      </c>
      <c r="E24" s="12">
        <v>5600</v>
      </c>
      <c r="F24" s="13">
        <v>1</v>
      </c>
      <c r="G24" s="13" t="s">
        <v>15</v>
      </c>
      <c r="H24" s="13">
        <v>2</v>
      </c>
      <c r="I24" s="13" t="s">
        <v>51</v>
      </c>
      <c r="J24" s="13">
        <f t="shared" si="0"/>
        <v>11200</v>
      </c>
      <c r="K24" s="18">
        <f>SUM(J24:J25)</f>
        <v>19600</v>
      </c>
      <c r="L24" s="13"/>
    </row>
    <row r="25" s="3" customFormat="1" ht="26" spans="1:12">
      <c r="A25" s="19"/>
      <c r="B25" s="20"/>
      <c r="C25" s="21"/>
      <c r="D25" s="12" t="s">
        <v>52</v>
      </c>
      <c r="E25" s="12">
        <v>2800</v>
      </c>
      <c r="F25" s="13">
        <v>1</v>
      </c>
      <c r="G25" s="13" t="s">
        <v>15</v>
      </c>
      <c r="H25" s="13">
        <v>3</v>
      </c>
      <c r="I25" s="13" t="s">
        <v>53</v>
      </c>
      <c r="J25" s="13">
        <f t="shared" ref="J25:J33" si="1">E25*F25*H25</f>
        <v>8400</v>
      </c>
      <c r="K25" s="20"/>
      <c r="L25" s="13"/>
    </row>
    <row r="26" s="3" customFormat="1" ht="52" spans="1:12">
      <c r="A26" s="11">
        <v>6</v>
      </c>
      <c r="B26" s="13" t="s">
        <v>54</v>
      </c>
      <c r="C26" s="12" t="s">
        <v>55</v>
      </c>
      <c r="D26" s="12" t="s">
        <v>56</v>
      </c>
      <c r="E26" s="12">
        <v>800</v>
      </c>
      <c r="F26" s="13">
        <v>6</v>
      </c>
      <c r="G26" s="13" t="s">
        <v>15</v>
      </c>
      <c r="H26" s="13">
        <v>3</v>
      </c>
      <c r="I26" s="13" t="s">
        <v>23</v>
      </c>
      <c r="J26" s="13">
        <f t="shared" si="1"/>
        <v>14400</v>
      </c>
      <c r="K26" s="13" t="s">
        <v>42</v>
      </c>
      <c r="L26" s="13" t="s">
        <v>57</v>
      </c>
    </row>
    <row r="27" s="3" customFormat="1" ht="47.5" spans="1:12">
      <c r="A27" s="9">
        <v>7</v>
      </c>
      <c r="B27" s="18" t="s">
        <v>58</v>
      </c>
      <c r="C27" s="12" t="s">
        <v>59</v>
      </c>
      <c r="D27" s="12" t="s">
        <v>60</v>
      </c>
      <c r="E27" s="12">
        <v>1300</v>
      </c>
      <c r="F27" s="13">
        <v>3</v>
      </c>
      <c r="G27" s="13" t="s">
        <v>61</v>
      </c>
      <c r="H27" s="13">
        <v>1</v>
      </c>
      <c r="I27" s="13" t="s">
        <v>53</v>
      </c>
      <c r="J27" s="13">
        <f t="shared" si="1"/>
        <v>3900</v>
      </c>
      <c r="K27" s="18">
        <f>SUM(J27:J29)</f>
        <v>8100</v>
      </c>
      <c r="L27" s="25" t="s">
        <v>62</v>
      </c>
    </row>
    <row r="28" s="3" customFormat="1" ht="38" spans="1:12">
      <c r="A28" s="14"/>
      <c r="B28" s="22"/>
      <c r="C28" s="13" t="s">
        <v>63</v>
      </c>
      <c r="D28" s="12" t="s">
        <v>64</v>
      </c>
      <c r="E28" s="12">
        <v>1200</v>
      </c>
      <c r="F28" s="13">
        <v>3</v>
      </c>
      <c r="G28" s="13" t="s">
        <v>61</v>
      </c>
      <c r="H28" s="13">
        <v>1</v>
      </c>
      <c r="I28" s="13" t="s">
        <v>53</v>
      </c>
      <c r="J28" s="13">
        <f t="shared" si="1"/>
        <v>3600</v>
      </c>
      <c r="K28" s="22"/>
      <c r="L28" s="25" t="s">
        <v>65</v>
      </c>
    </row>
    <row r="29" s="3" customFormat="1" ht="28.5" spans="1:12">
      <c r="A29" s="19"/>
      <c r="B29" s="20"/>
      <c r="C29" s="13" t="s">
        <v>66</v>
      </c>
      <c r="D29" s="12" t="s">
        <v>67</v>
      </c>
      <c r="E29" s="12">
        <v>600</v>
      </c>
      <c r="F29" s="13">
        <v>1</v>
      </c>
      <c r="G29" s="13" t="s">
        <v>61</v>
      </c>
      <c r="H29" s="13">
        <v>1</v>
      </c>
      <c r="I29" s="13" t="s">
        <v>53</v>
      </c>
      <c r="J29" s="13">
        <f t="shared" si="1"/>
        <v>600</v>
      </c>
      <c r="K29" s="20"/>
      <c r="L29" s="25" t="s">
        <v>68</v>
      </c>
    </row>
    <row r="30" s="3" customFormat="1" ht="26" spans="1:12">
      <c r="A30" s="11">
        <v>8</v>
      </c>
      <c r="B30" s="13" t="s">
        <v>69</v>
      </c>
      <c r="C30" s="13" t="s">
        <v>70</v>
      </c>
      <c r="D30" s="13" t="s">
        <v>71</v>
      </c>
      <c r="E30" s="13">
        <v>7</v>
      </c>
      <c r="F30" s="13">
        <v>85</v>
      </c>
      <c r="G30" s="13" t="s">
        <v>22</v>
      </c>
      <c r="H30" s="13">
        <v>1</v>
      </c>
      <c r="I30" s="13" t="s">
        <v>23</v>
      </c>
      <c r="J30" s="13">
        <f t="shared" si="1"/>
        <v>595</v>
      </c>
      <c r="K30" s="13" t="s">
        <v>42</v>
      </c>
      <c r="L30" s="11" t="s">
        <v>43</v>
      </c>
    </row>
    <row r="31" s="3" customFormat="1" ht="26" customHeight="1" spans="1:12">
      <c r="A31" s="11">
        <v>9</v>
      </c>
      <c r="B31" s="13" t="s">
        <v>72</v>
      </c>
      <c r="C31" s="13" t="s">
        <v>73</v>
      </c>
      <c r="D31" s="13" t="s">
        <v>42</v>
      </c>
      <c r="E31" s="13">
        <v>500</v>
      </c>
      <c r="F31" s="13">
        <v>1</v>
      </c>
      <c r="G31" s="13" t="s">
        <v>74</v>
      </c>
      <c r="H31" s="13">
        <v>1</v>
      </c>
      <c r="I31" s="13" t="s">
        <v>23</v>
      </c>
      <c r="J31" s="13">
        <f t="shared" si="1"/>
        <v>500</v>
      </c>
      <c r="K31" s="18" t="s">
        <v>42</v>
      </c>
      <c r="L31" s="26" t="s">
        <v>75</v>
      </c>
    </row>
    <row r="32" s="2" customFormat="1" ht="30" customHeight="1" spans="1:12">
      <c r="A32" s="13" t="s">
        <v>76</v>
      </c>
      <c r="B32" s="13"/>
      <c r="C32" s="13"/>
      <c r="D32" s="13"/>
      <c r="E32" s="13"/>
      <c r="F32" s="13"/>
      <c r="G32" s="13"/>
      <c r="H32" s="13"/>
      <c r="I32" s="13"/>
      <c r="J32" s="27">
        <f>SUM(J4:J31)</f>
        <v>216976</v>
      </c>
      <c r="K32" s="28"/>
      <c r="L32" s="11"/>
    </row>
    <row r="33" s="2" customFormat="1" ht="30" customHeight="1" spans="1:12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</sheetData>
  <mergeCells count="20">
    <mergeCell ref="A1:L1"/>
    <mergeCell ref="A3:L3"/>
    <mergeCell ref="A32:I32"/>
    <mergeCell ref="J32:K32"/>
    <mergeCell ref="A33:L33"/>
    <mergeCell ref="A4:A6"/>
    <mergeCell ref="A7:A21"/>
    <mergeCell ref="A24:A25"/>
    <mergeCell ref="A27:A29"/>
    <mergeCell ref="B4:B6"/>
    <mergeCell ref="B7:B21"/>
    <mergeCell ref="B24:B25"/>
    <mergeCell ref="B27:B29"/>
    <mergeCell ref="C4:C6"/>
    <mergeCell ref="C7:C21"/>
    <mergeCell ref="C24:C25"/>
    <mergeCell ref="K4:K6"/>
    <mergeCell ref="K7:K21"/>
    <mergeCell ref="K24:K25"/>
    <mergeCell ref="K27:K29"/>
  </mergeCells>
  <printOptions horizontalCentered="1"/>
  <pageMargins left="0.354166666666667" right="0.354166666666667" top="0.629861111111111" bottom="0.629861111111111" header="0.298611111111111" footer="0.2986111111111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Huawei</cp:lastModifiedBy>
  <dcterms:created xsi:type="dcterms:W3CDTF">2008-09-11T17:22:00Z</dcterms:created>
  <cp:lastPrinted>2014-11-19T01:02:00Z</cp:lastPrinted>
  <dcterms:modified xsi:type="dcterms:W3CDTF">2023-07-04T03:18:08Z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14</vt:lpwstr>
  </property>
  <property fmtid="{D5CDD505-2E9C-101B-9397-08002B2CF9AE}" pid="4" name="ICV">
    <vt:lpwstr>E54A472BD76345D084D5CA82D476F7FB_13</vt:lpwstr>
  </property>
</Properties>
</file>