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结算" sheetId="1" r:id="rId1"/>
  </sheets>
  <definedNames>
    <definedName name="_xlnm.Print_Titles" localSheetId="0">结算!$2:$2</definedName>
  </definedNames>
  <calcPr calcId="144525" concurrentCalc="0"/>
</workbook>
</file>

<file path=xl/sharedStrings.xml><?xml version="1.0" encoding="utf-8"?>
<sst xmlns="http://schemas.openxmlformats.org/spreadsheetml/2006/main" count="50" uniqueCount="39">
  <si>
    <r>
      <rPr>
        <sz val="15"/>
        <color rgb="FF000000"/>
        <rFont val="方正小标宋简体"/>
        <charset val="134"/>
      </rPr>
      <t>海口市第四人民医院学习党的二十大精神党员干部及纪检干部培训班结算</t>
    </r>
    <r>
      <rPr>
        <sz val="20"/>
        <color rgb="FF000000"/>
        <rFont val="方正小标宋简体"/>
        <charset val="134"/>
      </rPr>
      <t xml:space="preserve">
</t>
    </r>
    <r>
      <rPr>
        <b/>
        <sz val="11"/>
        <rFont val="宋体"/>
        <charset val="134"/>
      </rPr>
      <t>人数：100学员+2工作人员，时间：2023年07月18日上午</t>
    </r>
  </si>
  <si>
    <t>序号</t>
  </si>
  <si>
    <t>项目</t>
  </si>
  <si>
    <t>标准</t>
  </si>
  <si>
    <t>明细项</t>
  </si>
  <si>
    <r>
      <rPr>
        <b/>
        <sz val="12"/>
        <rFont val="宋体"/>
        <charset val="134"/>
      </rPr>
      <t>单价</t>
    </r>
    <r>
      <rPr>
        <b/>
        <sz val="9"/>
        <rFont val="宋体"/>
        <charset val="134"/>
      </rPr>
      <t>（元）</t>
    </r>
  </si>
  <si>
    <t>数量</t>
  </si>
  <si>
    <t>数量单位</t>
  </si>
  <si>
    <r>
      <rPr>
        <b/>
        <sz val="12"/>
        <rFont val="宋体"/>
        <charset val="134"/>
      </rPr>
      <t>小计</t>
    </r>
    <r>
      <rPr>
        <b/>
        <sz val="9"/>
        <rFont val="宋体"/>
        <charset val="134"/>
      </rPr>
      <t>（元）</t>
    </r>
  </si>
  <si>
    <r>
      <rPr>
        <b/>
        <sz val="12"/>
        <rFont val="宋体"/>
        <charset val="134"/>
      </rPr>
      <t>合计</t>
    </r>
    <r>
      <rPr>
        <b/>
        <sz val="9"/>
        <rFont val="宋体"/>
        <charset val="134"/>
      </rPr>
      <t>（元）</t>
    </r>
  </si>
  <si>
    <t>备注</t>
  </si>
  <si>
    <t>主要教学经费</t>
  </si>
  <si>
    <t>签到和学员备用笔</t>
  </si>
  <si>
    <t>26.4元/盒</t>
  </si>
  <si>
    <t>——</t>
  </si>
  <si>
    <t>盒</t>
  </si>
  <si>
    <t>次</t>
  </si>
  <si>
    <t>仅购买1次</t>
  </si>
  <si>
    <t>授课教室</t>
  </si>
  <si>
    <t>1号楼1号报告厅2800元/半天/间；
5600元/1天/间
5号楼3号报告厅3000元/半天/间；
6000元/1天/间</t>
  </si>
  <si>
    <t>间</t>
  </si>
  <si>
    <t>半天</t>
  </si>
  <si>
    <t>合计（元）</t>
  </si>
  <si>
    <t>教师课酬经费</t>
  </si>
  <si>
    <t>课酬费
（授课老师净收入）
45分/学时</t>
  </si>
  <si>
    <t>院士、专家：1500元/学时
正高级：1000元/学时
副高级：500元/学时
中级及以下：400元/学时
正厅级：1000元/学时
副厅级：800元/学时
正处级：500元/学时
副处级：450元/学时
正科级及以下：400元/学时</t>
  </si>
  <si>
    <t>正高级</t>
  </si>
  <si>
    <t>学时</t>
  </si>
  <si>
    <t>王天意授课</t>
  </si>
  <si>
    <t>正处级</t>
  </si>
  <si>
    <t>林彬授课</t>
  </si>
  <si>
    <t>税金</t>
  </si>
  <si>
    <t>课酬费*20%</t>
  </si>
  <si>
    <t>个人所得税</t>
  </si>
  <si>
    <t>百分比</t>
  </si>
  <si>
    <t>仅支付1次</t>
  </si>
  <si>
    <t>含税金（20%）</t>
  </si>
  <si>
    <t>总计（元）</t>
  </si>
  <si>
    <t>注：费用按实际发生结算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</si>
</sst>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Tahoma"/>
      <charset val="134"/>
    </font>
    <font>
      <sz val="18"/>
      <color indexed="8"/>
      <name val="宋体"/>
      <charset val="134"/>
    </font>
    <font>
      <sz val="15"/>
      <color rgb="FF000000"/>
      <name val="方正小标宋简体"/>
      <charset val="134"/>
    </font>
    <font>
      <b/>
      <sz val="20"/>
      <color indexed="8"/>
      <name val="宋体"/>
      <charset val="134"/>
    </font>
    <font>
      <b/>
      <sz val="12"/>
      <name val="宋体"/>
      <charset val="134"/>
    </font>
    <font>
      <sz val="10"/>
      <name val="宋体"/>
      <charset val="134"/>
    </font>
    <font>
      <sz val="9"/>
      <name val="宋体"/>
      <charset val="134"/>
    </font>
    <font>
      <b/>
      <sz val="10"/>
      <name val="宋体"/>
      <charset val="134"/>
    </font>
    <font>
      <sz val="12"/>
      <color indexed="8"/>
      <name val="宋体"/>
      <charset val="134"/>
    </font>
    <font>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sz val="11"/>
      <color indexed="8"/>
      <name val="宋体"/>
      <charset val="134"/>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20"/>
      <color rgb="FF000000"/>
      <name val="方正小标宋简体"/>
      <charset val="134"/>
    </font>
    <font>
      <b/>
      <sz val="11"/>
      <name val="宋体"/>
      <charset val="134"/>
    </font>
    <font>
      <b/>
      <sz val="9"/>
      <name val="宋体"/>
      <charset val="134"/>
    </font>
  </fonts>
  <fills count="1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2" borderId="0" applyNumberFormat="0" applyBorder="0" applyAlignment="0" applyProtection="0">
      <alignment vertical="center"/>
    </xf>
    <xf numFmtId="0" fontId="12" fillId="4" borderId="0" applyNumberFormat="0" applyBorder="0" applyAlignment="0" applyProtection="0">
      <alignment vertical="center"/>
    </xf>
    <xf numFmtId="43" fontId="9" fillId="0" borderId="0" applyFont="0" applyFill="0" applyBorder="0" applyAlignment="0" applyProtection="0">
      <alignment vertical="center"/>
    </xf>
    <xf numFmtId="0" fontId="13" fillId="2"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5" borderId="8" applyNumberFormat="0" applyFont="0" applyAlignment="0" applyProtection="0">
      <alignment vertical="center"/>
    </xf>
    <xf numFmtId="0" fontId="13" fillId="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3" fillId="6" borderId="0" applyNumberFormat="0" applyBorder="0" applyAlignment="0" applyProtection="0">
      <alignment vertical="center"/>
    </xf>
    <xf numFmtId="0" fontId="17" fillId="0" borderId="10" applyNumberFormat="0" applyFill="0" applyAlignment="0" applyProtection="0">
      <alignment vertical="center"/>
    </xf>
    <xf numFmtId="0" fontId="13" fillId="7" borderId="0" applyNumberFormat="0" applyBorder="0" applyAlignment="0" applyProtection="0">
      <alignment vertical="center"/>
    </xf>
    <xf numFmtId="0" fontId="23" fillId="8" borderId="11" applyNumberFormat="0" applyAlignment="0" applyProtection="0">
      <alignment vertical="center"/>
    </xf>
    <xf numFmtId="0" fontId="24" fillId="8" borderId="7" applyNumberFormat="0" applyAlignment="0" applyProtection="0">
      <alignment vertical="center"/>
    </xf>
    <xf numFmtId="0" fontId="25" fillId="9" borderId="12" applyNumberFormat="0" applyAlignment="0" applyProtection="0">
      <alignment vertical="center"/>
    </xf>
    <xf numFmtId="0" fontId="10" fillId="3" borderId="0" applyNumberFormat="0" applyBorder="0" applyAlignment="0" applyProtection="0">
      <alignment vertical="center"/>
    </xf>
    <xf numFmtId="0" fontId="13" fillId="10"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2" borderId="0" applyNumberFormat="0" applyBorder="0" applyAlignment="0" applyProtection="0">
      <alignment vertical="center"/>
    </xf>
    <xf numFmtId="0" fontId="12" fillId="11" borderId="0" applyNumberFormat="0" applyBorder="0" applyAlignment="0" applyProtection="0">
      <alignment vertical="center"/>
    </xf>
    <xf numFmtId="0" fontId="10" fillId="12" borderId="0" applyNumberFormat="0" applyBorder="0" applyAlignment="0" applyProtection="0">
      <alignment vertical="center"/>
    </xf>
    <xf numFmtId="0" fontId="13" fillId="13" borderId="0" applyNumberFormat="0" applyBorder="0" applyAlignment="0" applyProtection="0">
      <alignment vertical="center"/>
    </xf>
    <xf numFmtId="0" fontId="10" fillId="14" borderId="0" applyNumberFormat="0" applyBorder="0" applyAlignment="0" applyProtection="0">
      <alignment vertical="center"/>
    </xf>
    <xf numFmtId="0" fontId="1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13" borderId="0" applyNumberFormat="0" applyBorder="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3" fillId="17" borderId="0" applyNumberFormat="0" applyBorder="0" applyAlignment="0" applyProtection="0">
      <alignment vertical="center"/>
    </xf>
    <xf numFmtId="0" fontId="10" fillId="3" borderId="0" applyNumberFormat="0" applyBorder="0" applyAlignment="0" applyProtection="0">
      <alignment vertical="center"/>
    </xf>
    <xf numFmtId="0" fontId="13" fillId="3" borderId="0" applyNumberFormat="0" applyBorder="0" applyAlignment="0" applyProtection="0">
      <alignment vertical="center"/>
    </xf>
  </cellStyleXfs>
  <cellXfs count="32">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justify" vertical="center" wrapText="1"/>
    </xf>
    <xf numFmtId="0" fontId="4"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color rgb="00EF7DD3"/>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showGridLines="0" tabSelected="1" zoomScale="115" zoomScaleNormal="115" workbookViewId="0">
      <selection activeCell="O5" sqref="O5"/>
    </sheetView>
  </sheetViews>
  <sheetFormatPr defaultColWidth="9" defaultRowHeight="23"/>
  <cols>
    <col min="1" max="1" width="4.15833333333333" style="1" customWidth="1"/>
    <col min="2" max="2" width="7.83333333333333" style="1" customWidth="1"/>
    <col min="3" max="3" width="15.4166666666667" style="1" customWidth="1"/>
    <col min="4" max="4" width="10.8333333333333" style="1" customWidth="1"/>
    <col min="5" max="5" width="5.58333333333333" style="1" customWidth="1"/>
    <col min="6" max="9" width="5.43333333333333" style="1" customWidth="1"/>
    <col min="10" max="11" width="7.08333333333333" style="1" customWidth="1"/>
    <col min="12" max="12" width="8.91666666666667" style="1" customWidth="1"/>
    <col min="13" max="16384" width="9" style="1"/>
  </cols>
  <sheetData>
    <row r="1" s="1" customFormat="1" ht="72" customHeight="1" spans="1:12">
      <c r="A1" s="3" t="s">
        <v>0</v>
      </c>
      <c r="B1" s="4"/>
      <c r="C1" s="4"/>
      <c r="D1" s="4"/>
      <c r="E1" s="4"/>
      <c r="F1" s="4"/>
      <c r="G1" s="4"/>
      <c r="H1" s="4"/>
      <c r="I1" s="4"/>
      <c r="J1" s="4"/>
      <c r="K1" s="4"/>
      <c r="L1" s="4"/>
    </row>
    <row r="2" s="2" customFormat="1" ht="30" customHeight="1" spans="1:12">
      <c r="A2" s="5" t="s">
        <v>1</v>
      </c>
      <c r="B2" s="5" t="s">
        <v>2</v>
      </c>
      <c r="C2" s="5" t="s">
        <v>3</v>
      </c>
      <c r="D2" s="5" t="s">
        <v>4</v>
      </c>
      <c r="E2" s="5" t="s">
        <v>5</v>
      </c>
      <c r="F2" s="5" t="s">
        <v>6</v>
      </c>
      <c r="G2" s="5" t="s">
        <v>7</v>
      </c>
      <c r="H2" s="5" t="s">
        <v>6</v>
      </c>
      <c r="I2" s="5" t="s">
        <v>7</v>
      </c>
      <c r="J2" s="5" t="s">
        <v>8</v>
      </c>
      <c r="K2" s="5" t="s">
        <v>9</v>
      </c>
      <c r="L2" s="5" t="s">
        <v>10</v>
      </c>
    </row>
    <row r="3" s="2" customFormat="1" ht="30" customHeight="1" spans="1:12">
      <c r="A3" s="6" t="s">
        <v>11</v>
      </c>
      <c r="B3" s="7"/>
      <c r="C3" s="7"/>
      <c r="D3" s="7"/>
      <c r="E3" s="7"/>
      <c r="F3" s="7"/>
      <c r="G3" s="7"/>
      <c r="H3" s="7"/>
      <c r="I3" s="7"/>
      <c r="J3" s="7"/>
      <c r="K3" s="7"/>
      <c r="L3" s="23"/>
    </row>
    <row r="4" s="2" customFormat="1" ht="26" spans="1:12">
      <c r="A4" s="8">
        <v>1</v>
      </c>
      <c r="B4" s="9" t="s">
        <v>12</v>
      </c>
      <c r="C4" s="9" t="s">
        <v>13</v>
      </c>
      <c r="D4" s="9" t="s">
        <v>14</v>
      </c>
      <c r="E4" s="9">
        <v>26.4</v>
      </c>
      <c r="F4" s="9">
        <v>2</v>
      </c>
      <c r="G4" s="9" t="s">
        <v>15</v>
      </c>
      <c r="H4" s="9">
        <v>1</v>
      </c>
      <c r="I4" s="9" t="s">
        <v>16</v>
      </c>
      <c r="J4" s="9">
        <f>E4*F4*H4</f>
        <v>52.8</v>
      </c>
      <c r="K4" s="11" t="s">
        <v>14</v>
      </c>
      <c r="L4" s="9" t="s">
        <v>17</v>
      </c>
    </row>
    <row r="5" s="2" customFormat="1" ht="78" spans="1:12">
      <c r="A5" s="10">
        <v>2</v>
      </c>
      <c r="B5" s="11" t="s">
        <v>18</v>
      </c>
      <c r="C5" s="12" t="s">
        <v>19</v>
      </c>
      <c r="D5" s="13" t="s">
        <v>14</v>
      </c>
      <c r="E5" s="13">
        <v>2800</v>
      </c>
      <c r="F5" s="9">
        <v>1</v>
      </c>
      <c r="G5" s="9" t="s">
        <v>20</v>
      </c>
      <c r="H5" s="9">
        <v>1</v>
      </c>
      <c r="I5" s="9" t="s">
        <v>21</v>
      </c>
      <c r="J5" s="9">
        <f>E5*F5*H5</f>
        <v>2800</v>
      </c>
      <c r="K5" s="11" t="s">
        <v>14</v>
      </c>
      <c r="L5" s="9"/>
    </row>
    <row r="6" s="2" customFormat="1" ht="30" customHeight="1" spans="1:12">
      <c r="A6" s="9" t="s">
        <v>22</v>
      </c>
      <c r="B6" s="9"/>
      <c r="C6" s="9"/>
      <c r="D6" s="9"/>
      <c r="E6" s="9"/>
      <c r="F6" s="9"/>
      <c r="G6" s="9"/>
      <c r="H6" s="9"/>
      <c r="I6" s="9"/>
      <c r="J6" s="18">
        <f>SUM(J4:J5)</f>
        <v>2852.8</v>
      </c>
      <c r="K6" s="24"/>
      <c r="L6" s="8"/>
    </row>
    <row r="7" s="2" customFormat="1" ht="30" customHeight="1" spans="1:12">
      <c r="A7" s="5" t="s">
        <v>23</v>
      </c>
      <c r="B7" s="5"/>
      <c r="C7" s="5"/>
      <c r="D7" s="5"/>
      <c r="E7" s="5"/>
      <c r="F7" s="5"/>
      <c r="G7" s="5"/>
      <c r="H7" s="5"/>
      <c r="I7" s="5"/>
      <c r="J7" s="5"/>
      <c r="K7" s="5"/>
      <c r="L7" s="5"/>
    </row>
    <row r="8" s="2" customFormat="1" ht="75" customHeight="1" spans="1:12">
      <c r="A8" s="8">
        <v>3</v>
      </c>
      <c r="B8" s="10" t="s">
        <v>24</v>
      </c>
      <c r="C8" s="14" t="s">
        <v>25</v>
      </c>
      <c r="D8" s="9" t="s">
        <v>26</v>
      </c>
      <c r="E8" s="8">
        <v>1000</v>
      </c>
      <c r="F8" s="8">
        <v>2</v>
      </c>
      <c r="G8" s="8" t="s">
        <v>27</v>
      </c>
      <c r="H8" s="8">
        <v>1</v>
      </c>
      <c r="I8" s="8" t="s">
        <v>21</v>
      </c>
      <c r="J8" s="9">
        <f>E8*F8*H8</f>
        <v>2000</v>
      </c>
      <c r="K8" s="11">
        <f>SUM(J8:J9)</f>
        <v>3000</v>
      </c>
      <c r="L8" s="9" t="s">
        <v>28</v>
      </c>
    </row>
    <row r="9" s="2" customFormat="1" ht="75" customHeight="1" spans="1:12">
      <c r="A9" s="8"/>
      <c r="B9" s="15"/>
      <c r="C9" s="16"/>
      <c r="D9" s="9" t="s">
        <v>29</v>
      </c>
      <c r="E9" s="9">
        <v>500</v>
      </c>
      <c r="F9" s="8">
        <v>2</v>
      </c>
      <c r="G9" s="9" t="s">
        <v>27</v>
      </c>
      <c r="H9" s="9">
        <v>1</v>
      </c>
      <c r="I9" s="9" t="s">
        <v>21</v>
      </c>
      <c r="J9" s="9">
        <f>E9*F9*H9</f>
        <v>1000</v>
      </c>
      <c r="K9" s="25"/>
      <c r="L9" s="8" t="s">
        <v>30</v>
      </c>
    </row>
    <row r="10" s="2" customFormat="1" ht="26" spans="1:12">
      <c r="A10" s="8"/>
      <c r="B10" s="8" t="s">
        <v>31</v>
      </c>
      <c r="C10" s="9" t="s">
        <v>32</v>
      </c>
      <c r="D10" s="9" t="s">
        <v>33</v>
      </c>
      <c r="E10" s="9">
        <f>SUM(J8:J9)</f>
        <v>3000</v>
      </c>
      <c r="F10" s="17">
        <v>0.2</v>
      </c>
      <c r="G10" s="9" t="s">
        <v>34</v>
      </c>
      <c r="H10" s="9">
        <v>1</v>
      </c>
      <c r="I10" s="9" t="s">
        <v>16</v>
      </c>
      <c r="J10" s="9">
        <f>E10*F10*H10</f>
        <v>600</v>
      </c>
      <c r="K10" s="9" t="s">
        <v>14</v>
      </c>
      <c r="L10" s="26" t="s">
        <v>35</v>
      </c>
    </row>
    <row r="11" s="2" customFormat="1" ht="30" customHeight="1" spans="1:12">
      <c r="A11" s="18" t="s">
        <v>22</v>
      </c>
      <c r="B11" s="19"/>
      <c r="C11" s="19"/>
      <c r="D11" s="19"/>
      <c r="E11" s="19"/>
      <c r="F11" s="19"/>
      <c r="G11" s="19"/>
      <c r="H11" s="19"/>
      <c r="I11" s="24"/>
      <c r="J11" s="27">
        <f>SUM(J8:J10)</f>
        <v>3600</v>
      </c>
      <c r="K11" s="28"/>
      <c r="L11" s="8" t="s">
        <v>36</v>
      </c>
    </row>
    <row r="12" s="2" customFormat="1" ht="30" customHeight="1" spans="1:12">
      <c r="A12" s="20" t="s">
        <v>37</v>
      </c>
      <c r="B12" s="21"/>
      <c r="C12" s="21"/>
      <c r="D12" s="21"/>
      <c r="E12" s="21"/>
      <c r="F12" s="21"/>
      <c r="G12" s="21"/>
      <c r="H12" s="21"/>
      <c r="I12" s="29"/>
      <c r="J12" s="30">
        <f>J6+J11</f>
        <v>6452.8</v>
      </c>
      <c r="K12" s="31"/>
      <c r="L12" s="8"/>
    </row>
    <row r="13" s="2" customFormat="1" ht="30" customHeight="1" spans="1:12">
      <c r="A13" s="22" t="s">
        <v>38</v>
      </c>
      <c r="B13" s="22"/>
      <c r="C13" s="22"/>
      <c r="D13" s="22"/>
      <c r="E13" s="22"/>
      <c r="F13" s="22"/>
      <c r="G13" s="22"/>
      <c r="H13" s="22"/>
      <c r="I13" s="22"/>
      <c r="J13" s="22"/>
      <c r="K13" s="22"/>
      <c r="L13" s="22"/>
    </row>
  </sheetData>
  <mergeCells count="14">
    <mergeCell ref="A1:L1"/>
    <mergeCell ref="A3:L3"/>
    <mergeCell ref="A6:I6"/>
    <mergeCell ref="J6:K6"/>
    <mergeCell ref="A7:L7"/>
    <mergeCell ref="A11:I11"/>
    <mergeCell ref="J11:K11"/>
    <mergeCell ref="A12:I12"/>
    <mergeCell ref="J12:K12"/>
    <mergeCell ref="A13:L13"/>
    <mergeCell ref="A8:A10"/>
    <mergeCell ref="B8:B9"/>
    <mergeCell ref="C8:C9"/>
    <mergeCell ref="K8:K9"/>
  </mergeCells>
  <printOptions horizontalCentered="1"/>
  <pageMargins left="0.354166666666667" right="0.354166666666667" top="0.629861111111111" bottom="0.629861111111111" header="0.298611111111111" footer="0.298611111111111"/>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Huawei</cp:lastModifiedBy>
  <dcterms:created xsi:type="dcterms:W3CDTF">2008-09-11T17:22:00Z</dcterms:created>
  <cp:lastPrinted>2014-11-19T01:02:00Z</cp:lastPrinted>
  <dcterms:modified xsi:type="dcterms:W3CDTF">2023-07-19T08:37:07Z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14</vt:lpwstr>
  </property>
  <property fmtid="{D5CDD505-2E9C-101B-9397-08002B2CF9AE}" pid="4" name="ICV">
    <vt:lpwstr>80E5F9F3572E4A2CA3D1D01DD771FB0A_13</vt:lpwstr>
  </property>
</Properties>
</file>