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60"/>
  </bookViews>
  <sheets>
    <sheet name="总预算" sheetId="2" r:id="rId1"/>
  </sheets>
  <calcPr calcId="144525" concurrentCalc="0"/>
</workbook>
</file>

<file path=xl/sharedStrings.xml><?xml version="1.0" encoding="utf-8"?>
<sst xmlns="http://schemas.openxmlformats.org/spreadsheetml/2006/main" count="56" uniqueCount="54">
  <si>
    <r>
      <rPr>
        <b/>
        <sz val="26"/>
        <color rgb="FF000000"/>
        <rFont val="宋体"/>
        <charset val="134"/>
      </rPr>
      <t xml:space="preserve">海口市党外青年干部培训班经费结算
</t>
    </r>
    <r>
      <rPr>
        <b/>
        <sz val="20"/>
        <color rgb="FF000000"/>
        <rFont val="宋体"/>
        <charset val="134"/>
      </rPr>
      <t>人数：43人/期                       时间：7月10日-16日，7天</t>
    </r>
  </si>
  <si>
    <t>序号</t>
  </si>
  <si>
    <t>项目</t>
  </si>
  <si>
    <t>单价</t>
  </si>
  <si>
    <t>数量</t>
  </si>
  <si>
    <t>合计（元）</t>
  </si>
  <si>
    <t>备注</t>
  </si>
  <si>
    <t>住宿费</t>
  </si>
  <si>
    <t>双标：280元/间/天</t>
  </si>
  <si>
    <t>23间*280元*6晚=38640元</t>
  </si>
  <si>
    <t>餐费</t>
  </si>
  <si>
    <t>130元/人/天
（早餐20元、中餐/晚餐55元）</t>
  </si>
  <si>
    <t>45人*110元=4950元</t>
  </si>
  <si>
    <t>第一天中餐、晚餐</t>
  </si>
  <si>
    <t>43人*130元*5天=27950元</t>
  </si>
  <si>
    <t>第二、三、四、五、六天早餐、中餐、晚餐</t>
  </si>
  <si>
    <t>43人*75元=3225元</t>
  </si>
  <si>
    <t>第七天早餐、中餐</t>
  </si>
  <si>
    <t>场地费</t>
  </si>
  <si>
    <t>教室：3000元/间/天</t>
  </si>
  <si>
    <t>3000元*6天=18000元</t>
  </si>
  <si>
    <t>6号楼301教室</t>
  </si>
  <si>
    <t>讨论室：800元/次</t>
  </si>
  <si>
    <t>800元/次*5间=4000元</t>
  </si>
  <si>
    <t>6号楼讨论室</t>
  </si>
  <si>
    <t>培训资料费</t>
  </si>
  <si>
    <t>11元/人</t>
  </si>
  <si>
    <t>50人*11元/人=550元</t>
  </si>
  <si>
    <t>根据培训需求表人数提前采购，含塑料资料袋、笔记本（40张）、笔、学员牌</t>
  </si>
  <si>
    <t>学员签到备用笔</t>
  </si>
  <si>
    <t>26.4元/盒</t>
  </si>
  <si>
    <t>26.4元*2盒=52.8</t>
  </si>
  <si>
    <t>学员手册</t>
  </si>
  <si>
    <t>12.9元/本</t>
  </si>
  <si>
    <t>60本*12.9元=774元</t>
  </si>
  <si>
    <t>多印10本用于资料存档、备用、主席台摆放</t>
  </si>
  <si>
    <t>结业证书</t>
  </si>
  <si>
    <t>16.5/本</t>
  </si>
  <si>
    <t>43人*16.5元=709.5元</t>
  </si>
  <si>
    <t>现场教学</t>
  </si>
  <si>
    <t>用车：1300/辆/次</t>
  </si>
  <si>
    <t>1300/辆/次*1辆=1300元</t>
  </si>
  <si>
    <t>市委党校新校区-海南省图书馆-江东新区展示中心</t>
  </si>
  <si>
    <t>外请教师课酬费</t>
  </si>
  <si>
    <t>教授：1000元/学时
副教授及处级：500元/学时
讲师及科级以下：400元/学时</t>
  </si>
  <si>
    <t>教授：1000元*3学时*2人=6000元（詹贤武、杨显）
副厅级：800元*3学时*1人=2400元（熊安静）
副教授及处级：500元*3学时*2人=3000元（陆逊、谢君君）
讲师及科级以下：400元*3学时*3人=3600元（李丽、刘植靖、杨金武）</t>
  </si>
  <si>
    <t>含税金
（20%）</t>
  </si>
  <si>
    <t>税金=课酬合计15000元*20%=3000元</t>
  </si>
  <si>
    <t>现场教学讲解费：400元*1次=400元</t>
  </si>
  <si>
    <t>江东新区讲解费</t>
  </si>
  <si>
    <t>党校教师资料调研费</t>
  </si>
  <si>
    <t>教授：800元/次
副教授：700元/次
讲师：600元/次</t>
  </si>
  <si>
    <t xml:space="preserve">教授：800元*1次=800元（王天意）
副教授：700元*2次=1400元（康庆杰、陈礼）
讲师：600元（张璇）
</t>
  </si>
  <si>
    <t>注：费用按实际结算，工作人员仅安排食宿和购买保险。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</si>
</sst>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indexed="8"/>
      <name val="Tahoma"/>
      <charset val="134"/>
    </font>
    <font>
      <sz val="18"/>
      <color indexed="8"/>
      <name val="宋体"/>
      <charset val="134"/>
    </font>
    <font>
      <b/>
      <sz val="26"/>
      <color rgb="FF000000"/>
      <name val="宋体"/>
      <charset val="134"/>
    </font>
    <font>
      <b/>
      <sz val="18"/>
      <color indexed="8"/>
      <name val="宋体"/>
      <charset val="134"/>
    </font>
    <font>
      <sz val="18"/>
      <name val="宋体"/>
      <charset val="134"/>
    </font>
    <font>
      <sz val="18"/>
      <color rgb="FF000000"/>
      <name val="宋体"/>
      <charset val="134"/>
    </font>
    <font>
      <sz val="18"/>
      <color theme="1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20"/>
      <color rgb="FF00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Border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13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8" borderId="16" applyNumberFormat="0" applyAlignment="0" applyProtection="0">
      <alignment vertical="center"/>
    </xf>
    <xf numFmtId="0" fontId="23" fillId="8" borderId="12" applyNumberFormat="0" applyAlignment="0" applyProtection="0">
      <alignment vertical="center"/>
    </xf>
    <xf numFmtId="0" fontId="24" fillId="9" borderId="1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40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zoomScale="55" zoomScaleNormal="55" topLeftCell="A13" workbookViewId="0">
      <selection activeCell="A21" sqref="A21:F21"/>
    </sheetView>
  </sheetViews>
  <sheetFormatPr defaultColWidth="8.70833333333333" defaultRowHeight="23.25" outlineLevelCol="5"/>
  <cols>
    <col min="1" max="1" width="5.99166666666667" style="1" customWidth="1"/>
    <col min="2" max="2" width="16.8166666666667" style="1" customWidth="1"/>
    <col min="3" max="3" width="27.1583333333333" style="1" customWidth="1"/>
    <col min="4" max="4" width="42.275" style="1" customWidth="1"/>
    <col min="5" max="5" width="16.25" style="1" customWidth="1"/>
    <col min="6" max="6" width="36.9333333333333" style="1" customWidth="1"/>
    <col min="7" max="7" width="9.375" style="1"/>
    <col min="8" max="16384" width="9" style="1"/>
  </cols>
  <sheetData>
    <row r="1" s="1" customFormat="1" ht="71" customHeight="1" spans="1:6">
      <c r="A1" s="3" t="s">
        <v>0</v>
      </c>
      <c r="B1" s="4"/>
      <c r="C1" s="4"/>
      <c r="D1" s="4"/>
      <c r="E1" s="4"/>
      <c r="F1" s="4"/>
    </row>
    <row r="2" s="2" customFormat="1" ht="51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40" customHeight="1" spans="1:6">
      <c r="A3" s="7">
        <v>1</v>
      </c>
      <c r="B3" s="8" t="s">
        <v>7</v>
      </c>
      <c r="C3" s="9" t="s">
        <v>8</v>
      </c>
      <c r="D3" s="9" t="s">
        <v>9</v>
      </c>
      <c r="E3" s="10">
        <v>38640</v>
      </c>
      <c r="F3" s="9"/>
    </row>
    <row r="4" s="2" customFormat="1" ht="38" customHeight="1" spans="1:6">
      <c r="A4" s="11">
        <v>2</v>
      </c>
      <c r="B4" s="11" t="s">
        <v>10</v>
      </c>
      <c r="C4" s="12" t="s">
        <v>11</v>
      </c>
      <c r="D4" s="11" t="s">
        <v>12</v>
      </c>
      <c r="E4" s="13">
        <v>36125</v>
      </c>
      <c r="F4" s="14" t="s">
        <v>13</v>
      </c>
    </row>
    <row r="5" s="2" customFormat="1" ht="27" customHeight="1" spans="1:6">
      <c r="A5" s="11"/>
      <c r="B5" s="11"/>
      <c r="C5" s="12"/>
      <c r="D5" s="14" t="s">
        <v>14</v>
      </c>
      <c r="E5" s="10"/>
      <c r="F5" s="14" t="s">
        <v>15</v>
      </c>
    </row>
    <row r="6" s="2" customFormat="1" ht="27" customHeight="1" spans="1:6">
      <c r="A6" s="11"/>
      <c r="B6" s="11"/>
      <c r="C6" s="12"/>
      <c r="D6" s="14"/>
      <c r="E6" s="10"/>
      <c r="F6" s="14"/>
    </row>
    <row r="7" s="2" customFormat="1" ht="38" customHeight="1" spans="1:6">
      <c r="A7" s="11"/>
      <c r="B7" s="11"/>
      <c r="C7" s="12"/>
      <c r="D7" s="14" t="s">
        <v>16</v>
      </c>
      <c r="E7" s="10"/>
      <c r="F7" s="14" t="s">
        <v>17</v>
      </c>
    </row>
    <row r="8" s="2" customFormat="1" ht="53" customHeight="1" spans="1:6">
      <c r="A8" s="11">
        <v>3</v>
      </c>
      <c r="B8" s="15" t="s">
        <v>18</v>
      </c>
      <c r="C8" s="16" t="s">
        <v>19</v>
      </c>
      <c r="D8" s="11" t="s">
        <v>20</v>
      </c>
      <c r="E8" s="11">
        <v>22000</v>
      </c>
      <c r="F8" s="11" t="s">
        <v>21</v>
      </c>
    </row>
    <row r="9" s="2" customFormat="1" ht="51" customHeight="1" spans="1:6">
      <c r="A9" s="11"/>
      <c r="B9" s="15"/>
      <c r="C9" s="16" t="s">
        <v>22</v>
      </c>
      <c r="D9" s="11" t="s">
        <v>23</v>
      </c>
      <c r="E9" s="9"/>
      <c r="F9" s="11" t="s">
        <v>24</v>
      </c>
    </row>
    <row r="10" s="2" customFormat="1" ht="76" customHeight="1" spans="1:6">
      <c r="A10" s="17">
        <v>4</v>
      </c>
      <c r="B10" s="18" t="s">
        <v>25</v>
      </c>
      <c r="C10" s="19" t="s">
        <v>26</v>
      </c>
      <c r="D10" s="20" t="s">
        <v>27</v>
      </c>
      <c r="E10" s="7">
        <v>550</v>
      </c>
      <c r="F10" s="21" t="s">
        <v>28</v>
      </c>
    </row>
    <row r="11" s="2" customFormat="1" ht="66" customHeight="1" spans="1:6">
      <c r="A11" s="7">
        <v>5</v>
      </c>
      <c r="B11" s="22" t="s">
        <v>29</v>
      </c>
      <c r="C11" s="19" t="s">
        <v>30</v>
      </c>
      <c r="D11" s="17" t="s">
        <v>31</v>
      </c>
      <c r="E11" s="7">
        <v>52.8</v>
      </c>
      <c r="F11" s="21"/>
    </row>
    <row r="12" s="2" customFormat="1" ht="66" customHeight="1" spans="1:6">
      <c r="A12" s="7">
        <v>6</v>
      </c>
      <c r="B12" s="22" t="s">
        <v>32</v>
      </c>
      <c r="C12" s="19" t="s">
        <v>33</v>
      </c>
      <c r="D12" s="17" t="s">
        <v>34</v>
      </c>
      <c r="E12" s="7">
        <v>774</v>
      </c>
      <c r="F12" s="21" t="s">
        <v>35</v>
      </c>
    </row>
    <row r="13" s="2" customFormat="1" ht="36" customHeight="1" spans="1:6">
      <c r="A13" s="7">
        <v>7</v>
      </c>
      <c r="B13" s="23" t="s">
        <v>36</v>
      </c>
      <c r="C13" s="24" t="s">
        <v>37</v>
      </c>
      <c r="D13" s="20" t="s">
        <v>38</v>
      </c>
      <c r="E13" s="7">
        <v>709.5</v>
      </c>
      <c r="F13" s="21"/>
    </row>
    <row r="14" s="2" customFormat="1" ht="53" customHeight="1" spans="1:6">
      <c r="A14" s="17">
        <v>8</v>
      </c>
      <c r="B14" s="20" t="s">
        <v>39</v>
      </c>
      <c r="C14" s="25" t="s">
        <v>40</v>
      </c>
      <c r="D14" s="17" t="s">
        <v>41</v>
      </c>
      <c r="E14" s="17">
        <v>1300</v>
      </c>
      <c r="F14" s="26" t="s">
        <v>42</v>
      </c>
    </row>
    <row r="15" s="2" customFormat="1" ht="43" customHeight="1" spans="1:6">
      <c r="A15" s="5" t="s">
        <v>5</v>
      </c>
      <c r="B15" s="5"/>
      <c r="C15" s="5"/>
      <c r="D15" s="5"/>
      <c r="E15" s="27">
        <f>SUM(E3:E14)</f>
        <v>100151.3</v>
      </c>
      <c r="F15" s="17"/>
    </row>
    <row r="16" s="2" customFormat="1" ht="242" customHeight="1" spans="1:6">
      <c r="A16" s="28">
        <v>9</v>
      </c>
      <c r="B16" s="9" t="s">
        <v>43</v>
      </c>
      <c r="C16" s="29" t="s">
        <v>44</v>
      </c>
      <c r="D16" s="29" t="s">
        <v>45</v>
      </c>
      <c r="E16" s="10">
        <v>18000</v>
      </c>
      <c r="F16" s="30" t="s">
        <v>46</v>
      </c>
    </row>
    <row r="17" s="2" customFormat="1" ht="36" customHeight="1" spans="1:6">
      <c r="A17" s="31"/>
      <c r="B17" s="11"/>
      <c r="C17" s="14" t="s">
        <v>47</v>
      </c>
      <c r="D17" s="14"/>
      <c r="E17" s="9"/>
      <c r="F17" s="32"/>
    </row>
    <row r="18" s="2" customFormat="1" ht="41" customHeight="1" spans="1:6">
      <c r="A18" s="31"/>
      <c r="B18" s="11"/>
      <c r="C18" s="14" t="s">
        <v>48</v>
      </c>
      <c r="D18" s="14"/>
      <c r="E18" s="33">
        <v>400</v>
      </c>
      <c r="F18" s="34" t="s">
        <v>49</v>
      </c>
    </row>
    <row r="19" s="2" customFormat="1" ht="121" customHeight="1" spans="1:6">
      <c r="A19" s="18">
        <v>10</v>
      </c>
      <c r="B19" s="35" t="s">
        <v>50</v>
      </c>
      <c r="C19" s="35" t="s">
        <v>51</v>
      </c>
      <c r="D19" s="36" t="s">
        <v>52</v>
      </c>
      <c r="E19" s="33">
        <v>2800</v>
      </c>
      <c r="F19" s="34"/>
    </row>
    <row r="20" s="2" customFormat="1" ht="41" customHeight="1" spans="1:6">
      <c r="A20" s="37" t="s">
        <v>5</v>
      </c>
      <c r="B20" s="6"/>
      <c r="C20" s="6"/>
      <c r="D20" s="38"/>
      <c r="E20" s="27">
        <f>SUM(E15,E16:E19)</f>
        <v>121351.3</v>
      </c>
      <c r="F20" s="34"/>
    </row>
    <row r="21" ht="29" customHeight="1" spans="1:6">
      <c r="A21" s="39" t="s">
        <v>53</v>
      </c>
      <c r="B21" s="39"/>
      <c r="C21" s="39"/>
      <c r="D21" s="39"/>
      <c r="E21" s="39"/>
      <c r="F21" s="39"/>
    </row>
  </sheetData>
  <mergeCells count="19">
    <mergeCell ref="A1:F1"/>
    <mergeCell ref="A15:D15"/>
    <mergeCell ref="C17:D17"/>
    <mergeCell ref="C18:D18"/>
    <mergeCell ref="A20:D20"/>
    <mergeCell ref="A21:F21"/>
    <mergeCell ref="A4:A7"/>
    <mergeCell ref="A8:A9"/>
    <mergeCell ref="A16:A18"/>
    <mergeCell ref="B4:B7"/>
    <mergeCell ref="B8:B9"/>
    <mergeCell ref="B16:B18"/>
    <mergeCell ref="C4:C7"/>
    <mergeCell ref="D5:D6"/>
    <mergeCell ref="E4:E7"/>
    <mergeCell ref="E8:E9"/>
    <mergeCell ref="E16:E17"/>
    <mergeCell ref="F5:F6"/>
    <mergeCell ref="F16:F17"/>
  </mergeCells>
  <pageMargins left="0.393055555555556" right="0.236111111111111" top="0.472222222222222" bottom="1" header="0.5" footer="0.5"/>
  <pageSetup paperSize="9" scale="6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uu</cp:lastModifiedBy>
  <dcterms:created xsi:type="dcterms:W3CDTF">2008-09-15T01:22:00Z</dcterms:created>
  <cp:lastPrinted>2014-11-22T09:02:00Z</cp:lastPrinted>
  <dcterms:modified xsi:type="dcterms:W3CDTF">2023-07-31T04:16:42Z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14</vt:lpwstr>
  </property>
  <property fmtid="{D5CDD505-2E9C-101B-9397-08002B2CF9AE}" pid="4" name="ICV">
    <vt:lpwstr>A917DF95962D48948156583E36A1EED2_13</vt:lpwstr>
  </property>
</Properties>
</file>