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370"/>
  </bookViews>
  <sheets>
    <sheet name="总预算" sheetId="2" r:id="rId1"/>
  </sheet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B12" authorId="0">
      <text>
        <r>
          <rPr>
            <b/>
            <sz val="14"/>
            <rFont val="宋体"/>
            <charset val="134"/>
          </rPr>
          <t xml:space="preserve">Administrator:
</t>
        </r>
        <r>
          <rPr>
            <sz val="12"/>
            <rFont val="宋体"/>
            <charset val="134"/>
          </rPr>
          <t xml:space="preserve">意外伤害保险金额：10万
意外医疗保险金额：1万
</t>
        </r>
      </text>
    </comment>
  </commentList>
</comments>
</file>

<file path=xl/sharedStrings.xml><?xml version="1.0" encoding="utf-8"?>
<sst xmlns="http://schemas.openxmlformats.org/spreadsheetml/2006/main" count="50" uniqueCount="49">
  <si>
    <r>
      <rPr>
        <b/>
        <sz val="26"/>
        <color rgb="FF000000"/>
        <rFont val="宋体"/>
        <charset val="134"/>
      </rPr>
      <t>海口市两新组织党组织书记学习贯彻党的二十大精神专题
培训班经费结算</t>
    </r>
    <r>
      <rPr>
        <b/>
        <sz val="24"/>
        <color rgb="FF000000"/>
        <rFont val="宋体"/>
        <charset val="134"/>
      </rPr>
      <t xml:space="preserve">
</t>
    </r>
    <r>
      <rPr>
        <b/>
        <sz val="20"/>
        <color rgb="FF000000"/>
        <rFont val="宋体"/>
        <charset val="134"/>
      </rPr>
      <t>人数：52人（50学员+2工作人员）                              3天/期，共1期</t>
    </r>
  </si>
  <si>
    <t>序号</t>
  </si>
  <si>
    <t>项目</t>
  </si>
  <si>
    <t>单价</t>
  </si>
  <si>
    <t>数量</t>
  </si>
  <si>
    <t>合计（元）</t>
  </si>
  <si>
    <t>备注</t>
  </si>
  <si>
    <t>住宿费</t>
  </si>
  <si>
    <t>单间/双标：280元/间/天</t>
  </si>
  <si>
    <t xml:space="preserve"> 2晚共97间+午休房1间</t>
  </si>
  <si>
    <t>餐费</t>
  </si>
  <si>
    <t>130元/人/天
（早餐20元、中餐/晚餐55元）</t>
  </si>
  <si>
    <t xml:space="preserve"> 51人*110元 *1天</t>
  </si>
  <si>
    <t>第一天中餐、晚餐</t>
  </si>
  <si>
    <t xml:space="preserve"> 48人*130元 *1天</t>
  </si>
  <si>
    <t>第二天早餐、中餐、晚餐</t>
  </si>
  <si>
    <t xml:space="preserve"> 49人*75元 *1天</t>
  </si>
  <si>
    <t>第三天早餐、中餐</t>
  </si>
  <si>
    <t>场地费</t>
  </si>
  <si>
    <t>5000元/间/天</t>
  </si>
  <si>
    <t xml:space="preserve"> 1间* 3天 </t>
  </si>
  <si>
    <t>3号楼204教室</t>
  </si>
  <si>
    <t>培训资料费</t>
  </si>
  <si>
    <t xml:space="preserve"> 26元/人</t>
  </si>
  <si>
    <t>50人</t>
  </si>
  <si>
    <t>含笔、本、袋等</t>
  </si>
  <si>
    <t>学员手册</t>
  </si>
  <si>
    <t xml:space="preserve"> 8.6元/本</t>
  </si>
  <si>
    <t xml:space="preserve"> 55本 </t>
  </si>
  <si>
    <t>多印备用和存档</t>
  </si>
  <si>
    <t>结业证书</t>
  </si>
  <si>
    <t>16.5元/本</t>
  </si>
  <si>
    <t xml:space="preserve"> 49本</t>
  </si>
  <si>
    <t>试卷印刷</t>
  </si>
  <si>
    <t xml:space="preserve"> 2元/份</t>
  </si>
  <si>
    <t>50份</t>
  </si>
  <si>
    <t>保险</t>
  </si>
  <si>
    <t>7元/人</t>
  </si>
  <si>
    <t>2天至5天，7元/人</t>
  </si>
  <si>
    <t>外请教师课酬费</t>
  </si>
  <si>
    <t>教授、正厅级：1000元/学时
副厅级：800元/学时
副教授、正处级：500元/学时
副处级：450元/学时
中级及以下：400元/学时</t>
  </si>
  <si>
    <t xml:space="preserve">教授：1000元/学时*3学时=3000元（陈恩）
副厅级：800元/学时*4学时=3200元（钟国深、熊安静）
中级：400元/学时*2学时=800元（薛烨）
</t>
  </si>
  <si>
    <t>含税金约20%，以实际支付为准</t>
  </si>
  <si>
    <t>税金=课酬合计7000元*20%=1400元</t>
  </si>
  <si>
    <t>党校教师资料调研费</t>
  </si>
  <si>
    <t>教授：800元/次
副教授、正处：700元/次
讲师：600元/次
助教:500元/次</t>
  </si>
  <si>
    <t>教授：800元*1次=800元（王天意）
副教授：700元*2次=1400元（陈礼、刘素芳）
讲师：600元*1次=600元（张璇）</t>
  </si>
  <si>
    <t>总计（元）</t>
  </si>
  <si>
    <t>注：工作人员仅安排食宿和购买保险，不购买学员手册和收取培训资料费。</t>
  </si>
</sst>
</file>

<file path=xl/styles.xml><?xml version="1.0" encoding="utf-8"?>
<styleSheet xmlns="http://schemas.openxmlformats.org/spreadsheetml/2006/main">
  <numFmts count="5">
    <numFmt numFmtId="176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8">
    <font>
      <sz val="11"/>
      <color indexed="8"/>
      <name val="Tahoma"/>
      <charset val="134"/>
    </font>
    <font>
      <sz val="18"/>
      <color indexed="8"/>
      <name val="宋体"/>
      <charset val="134"/>
    </font>
    <font>
      <b/>
      <sz val="26"/>
      <color rgb="FF000000"/>
      <name val="宋体"/>
      <charset val="134"/>
    </font>
    <font>
      <b/>
      <sz val="18"/>
      <color indexed="8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6"/>
      <color rgb="FF000000"/>
      <name val="宋体"/>
      <charset val="134"/>
    </font>
    <font>
      <sz val="16"/>
      <color theme="1"/>
      <name val="宋体"/>
      <charset val="134"/>
    </font>
    <font>
      <b/>
      <sz val="16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rgb="FFFF0000"/>
      <name val="宋体"/>
      <charset val="134"/>
    </font>
    <font>
      <sz val="14"/>
      <color theme="1"/>
      <name val="宋体"/>
      <charset val="134"/>
    </font>
    <font>
      <sz val="11"/>
      <color indexed="52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b/>
      <sz val="24"/>
      <color rgb="FF000000"/>
      <name val="宋体"/>
      <charset val="134"/>
    </font>
    <font>
      <b/>
      <sz val="20"/>
      <color rgb="FF000000"/>
      <name val="宋体"/>
      <charset val="134"/>
    </font>
    <font>
      <sz val="12"/>
      <name val="宋体"/>
      <charset val="134"/>
    </font>
    <font>
      <b/>
      <sz val="1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12" borderId="2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10" borderId="2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11" borderId="18" applyNumberFormat="0" applyAlignment="0" applyProtection="0">
      <alignment vertical="center"/>
    </xf>
    <xf numFmtId="0" fontId="24" fillId="10" borderId="17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14" borderId="19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</cellStyleXfs>
  <cellXfs count="53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abSelected="1" zoomScale="75" zoomScaleNormal="75" workbookViewId="0">
      <selection activeCell="E14" sqref="E14:E15"/>
    </sheetView>
  </sheetViews>
  <sheetFormatPr defaultColWidth="9" defaultRowHeight="21.75" outlineLevelCol="5"/>
  <cols>
    <col min="1" max="1" width="5.99333333333333" style="1" customWidth="1"/>
    <col min="2" max="2" width="12.2666666666667" style="1" customWidth="1"/>
    <col min="3" max="3" width="18.9333333333333" style="1" customWidth="1"/>
    <col min="4" max="4" width="25.0666666666667" style="1" customWidth="1"/>
    <col min="5" max="5" width="13.38" style="1" customWidth="1"/>
    <col min="6" max="6" width="19.7" style="1" customWidth="1"/>
    <col min="7" max="7" width="9.37333333333333" style="1"/>
    <col min="8" max="16384" width="9" style="1"/>
  </cols>
  <sheetData>
    <row r="1" s="1" customFormat="1" ht="107" customHeight="1" spans="1:6">
      <c r="A1" s="3" t="s">
        <v>0</v>
      </c>
      <c r="B1" s="4"/>
      <c r="C1" s="4"/>
      <c r="D1" s="4"/>
      <c r="E1" s="4"/>
      <c r="F1" s="4"/>
    </row>
    <row r="2" s="2" customFormat="1" ht="53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53" customHeight="1" spans="1:6">
      <c r="A3" s="7">
        <v>1</v>
      </c>
      <c r="B3" s="8" t="s">
        <v>7</v>
      </c>
      <c r="C3" s="9" t="s">
        <v>8</v>
      </c>
      <c r="D3" s="7" t="s">
        <v>9</v>
      </c>
      <c r="E3" s="9">
        <v>27310</v>
      </c>
      <c r="F3" s="38"/>
    </row>
    <row r="4" s="2" customFormat="1" ht="53" customHeight="1" spans="1:6">
      <c r="A4" s="9">
        <v>2</v>
      </c>
      <c r="B4" s="10" t="s">
        <v>10</v>
      </c>
      <c r="C4" s="11" t="s">
        <v>11</v>
      </c>
      <c r="D4" s="7" t="s">
        <v>12</v>
      </c>
      <c r="E4" s="39">
        <v>15525</v>
      </c>
      <c r="F4" s="40" t="s">
        <v>13</v>
      </c>
    </row>
    <row r="5" s="2" customFormat="1" ht="53" customHeight="1" spans="1:6">
      <c r="A5" s="12"/>
      <c r="B5" s="13"/>
      <c r="C5" s="11"/>
      <c r="D5" s="14" t="s">
        <v>14</v>
      </c>
      <c r="E5" s="41"/>
      <c r="F5" s="42" t="s">
        <v>15</v>
      </c>
    </row>
    <row r="6" s="2" customFormat="1" ht="53" customHeight="1" spans="1:6">
      <c r="A6" s="15"/>
      <c r="B6" s="16"/>
      <c r="C6" s="11"/>
      <c r="D6" s="14" t="s">
        <v>16</v>
      </c>
      <c r="E6" s="43"/>
      <c r="F6" s="42" t="s">
        <v>17</v>
      </c>
    </row>
    <row r="7" s="2" customFormat="1" ht="53" customHeight="1" spans="1:6">
      <c r="A7" s="7">
        <v>3</v>
      </c>
      <c r="B7" s="17" t="s">
        <v>18</v>
      </c>
      <c r="C7" s="18" t="s">
        <v>19</v>
      </c>
      <c r="D7" s="7" t="s">
        <v>20</v>
      </c>
      <c r="E7" s="7">
        <v>15000</v>
      </c>
      <c r="F7" s="38" t="s">
        <v>21</v>
      </c>
    </row>
    <row r="8" s="2" customFormat="1" ht="53" customHeight="1" spans="1:6">
      <c r="A8" s="7">
        <v>4</v>
      </c>
      <c r="B8" s="19" t="s">
        <v>22</v>
      </c>
      <c r="C8" s="18" t="s">
        <v>23</v>
      </c>
      <c r="D8" s="20" t="s">
        <v>24</v>
      </c>
      <c r="E8" s="15">
        <v>1300</v>
      </c>
      <c r="F8" s="44" t="s">
        <v>25</v>
      </c>
    </row>
    <row r="9" s="2" customFormat="1" ht="53" customHeight="1" spans="1:6">
      <c r="A9" s="7">
        <v>5</v>
      </c>
      <c r="B9" s="21" t="s">
        <v>26</v>
      </c>
      <c r="C9" s="18" t="s">
        <v>27</v>
      </c>
      <c r="D9" s="7" t="s">
        <v>28</v>
      </c>
      <c r="E9" s="15">
        <v>473</v>
      </c>
      <c r="F9" s="45" t="s">
        <v>29</v>
      </c>
    </row>
    <row r="10" s="2" customFormat="1" ht="53" customHeight="1" spans="1:6">
      <c r="A10" s="7">
        <v>6</v>
      </c>
      <c r="B10" s="22" t="s">
        <v>30</v>
      </c>
      <c r="C10" s="18" t="s">
        <v>31</v>
      </c>
      <c r="D10" s="7" t="s">
        <v>32</v>
      </c>
      <c r="E10" s="15">
        <v>808.5</v>
      </c>
      <c r="F10" s="45"/>
    </row>
    <row r="11" s="2" customFormat="1" ht="53" customHeight="1" spans="1:6">
      <c r="A11" s="7">
        <v>7</v>
      </c>
      <c r="B11" s="23" t="s">
        <v>33</v>
      </c>
      <c r="C11" s="24" t="s">
        <v>34</v>
      </c>
      <c r="D11" s="25" t="s">
        <v>35</v>
      </c>
      <c r="E11" s="46">
        <v>100</v>
      </c>
      <c r="F11" s="47"/>
    </row>
    <row r="12" s="2" customFormat="1" ht="53" customHeight="1" spans="1:6">
      <c r="A12" s="7">
        <v>8</v>
      </c>
      <c r="B12" s="26" t="s">
        <v>36</v>
      </c>
      <c r="C12" s="20" t="s">
        <v>37</v>
      </c>
      <c r="D12" s="20">
        <v>50</v>
      </c>
      <c r="E12" s="15">
        <v>350</v>
      </c>
      <c r="F12" s="44" t="s">
        <v>38</v>
      </c>
    </row>
    <row r="13" s="2" customFormat="1" ht="43" customHeight="1" spans="1:6">
      <c r="A13" s="27" t="s">
        <v>5</v>
      </c>
      <c r="B13" s="27"/>
      <c r="C13" s="27"/>
      <c r="D13" s="27"/>
      <c r="E13" s="48">
        <f>SUM(E3:E12)</f>
        <v>60866.5</v>
      </c>
      <c r="F13" s="44"/>
    </row>
    <row r="14" s="2" customFormat="1" ht="217" customHeight="1" spans="1:6">
      <c r="A14" s="28">
        <v>9</v>
      </c>
      <c r="B14" s="29" t="s">
        <v>39</v>
      </c>
      <c r="C14" s="30" t="s">
        <v>40</v>
      </c>
      <c r="D14" s="30" t="s">
        <v>41</v>
      </c>
      <c r="E14" s="49">
        <v>8400</v>
      </c>
      <c r="F14" s="50" t="s">
        <v>42</v>
      </c>
    </row>
    <row r="15" s="2" customFormat="1" ht="58" customHeight="1" spans="1:6">
      <c r="A15" s="28"/>
      <c r="B15" s="31"/>
      <c r="C15" s="30" t="s">
        <v>43</v>
      </c>
      <c r="D15" s="30"/>
      <c r="E15" s="51"/>
      <c r="F15" s="52"/>
    </row>
    <row r="16" s="2" customFormat="1" ht="132" customHeight="1" spans="1:6">
      <c r="A16" s="25">
        <v>10</v>
      </c>
      <c r="B16" s="25" t="s">
        <v>44</v>
      </c>
      <c r="C16" s="32" t="s">
        <v>45</v>
      </c>
      <c r="D16" s="32" t="s">
        <v>46</v>
      </c>
      <c r="E16" s="51">
        <v>2800</v>
      </c>
      <c r="F16" s="52"/>
    </row>
    <row r="17" s="2" customFormat="1" ht="58" customHeight="1" spans="1:6">
      <c r="A17" s="33" t="s">
        <v>47</v>
      </c>
      <c r="B17" s="34"/>
      <c r="C17" s="34"/>
      <c r="D17" s="35"/>
      <c r="E17" s="48">
        <f>E13+E14+E16</f>
        <v>72066.5</v>
      </c>
      <c r="F17" s="52"/>
    </row>
    <row r="18" s="2" customFormat="1" ht="45" customHeight="1" spans="1:6">
      <c r="A18" s="36" t="s">
        <v>48</v>
      </c>
      <c r="B18" s="36"/>
      <c r="C18" s="36"/>
      <c r="D18" s="36"/>
      <c r="E18" s="36"/>
      <c r="F18" s="36"/>
    </row>
    <row r="19" s="1" customFormat="1" ht="45" customHeight="1" spans="4:4">
      <c r="D19" s="37"/>
    </row>
  </sheetData>
  <mergeCells count="13">
    <mergeCell ref="A1:F1"/>
    <mergeCell ref="A13:D13"/>
    <mergeCell ref="C15:D15"/>
    <mergeCell ref="A17:D17"/>
    <mergeCell ref="A18:F18"/>
    <mergeCell ref="A4:A6"/>
    <mergeCell ref="A14:A15"/>
    <mergeCell ref="B4:B6"/>
    <mergeCell ref="B14:B15"/>
    <mergeCell ref="C4:C6"/>
    <mergeCell ref="E4:E6"/>
    <mergeCell ref="E14:E15"/>
    <mergeCell ref="F14:F15"/>
  </mergeCells>
  <printOptions horizontalCentered="1"/>
  <pageMargins left="0.554861111111111" right="0.554861111111111" top="0.904861111111111" bottom="0.60625" header="0.432638888888889" footer="0.511805555555556"/>
  <pageSetup paperSize="9" scale="71" fitToHeight="0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lenovo</cp:lastModifiedBy>
  <dcterms:created xsi:type="dcterms:W3CDTF">2008-10-01T17:22:00Z</dcterms:created>
  <cp:lastPrinted>2014-12-09T01:02:00Z</cp:lastPrinted>
  <dcterms:modified xsi:type="dcterms:W3CDTF">2023-10-24T20:59:12Z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ubyTemplateID" linkTarget="0">
    <vt:lpwstr>14</vt:lpwstr>
  </property>
  <property fmtid="{D5CDD505-2E9C-101B-9397-08002B2CF9AE}" pid="4" name="ICV">
    <vt:lpwstr>FE9C358E72054EC2822B1F3195256182</vt:lpwstr>
  </property>
</Properties>
</file>