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<sst xmlns="http://schemas.openxmlformats.org/spreadsheetml/2006/main" count="89" uniqueCount="58">
  <si>
    <r>
      <rPr>
        <sz val="18"/>
        <color rgb="FF000000"/>
        <rFont val="方正小标宋简体"/>
        <charset val="134"/>
      </rPr>
      <t>五指山市中青年干部培训班结算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</rPr>
      <t>人数：</t>
    </r>
    <r>
      <rPr>
        <b/>
        <sz val="11"/>
        <color rgb="FF000000"/>
        <rFont val="宋体"/>
        <charset val="134"/>
        <scheme val="minor"/>
      </rPr>
      <t>40人（含工作人员），</t>
    </r>
    <r>
      <rPr>
        <b/>
        <sz val="11"/>
        <color rgb="FF000000"/>
        <rFont val="宋体"/>
        <charset val="134"/>
      </rPr>
      <t>培训时间：</t>
    </r>
    <r>
      <rPr>
        <b/>
        <sz val="11"/>
        <color rgb="FF000000"/>
        <rFont val="宋体"/>
        <charset val="134"/>
        <scheme val="minor"/>
      </rPr>
      <t>2023年7月5日-7月9日（共5天），7月4日下午报到，7月10日上午离开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</si>
  <si>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</si>
  <si>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</si>
  <si>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</si>
  <si>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</si>
  <si>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</si>
  <si>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</si>
  <si>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</si>
  <si>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</si>
  <si>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</si>
  <si>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</si>
  <si>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主要教学经费</t>
  </si>
  <si>
    <t>住宿费</t>
  </si>
  <si>
    <t>280元/人/间/天</t>
  </si>
  <si>
    <t>双标</t>
  </si>
  <si>
    <t>间</t>
  </si>
  <si>
    <t>夜</t>
  </si>
  <si>
    <t>餐费</t>
  </si>
  <si>
    <t>自助：130元/人/天
其中早餐：20元/人
午餐：55元/人
晚餐：55元/人</t>
  </si>
  <si>
    <t>晚餐</t>
  </si>
  <si>
    <t>人</t>
  </si>
  <si>
    <t>天</t>
  </si>
  <si>
    <t>7月4日晚餐</t>
  </si>
  <si>
    <t>早中晚三餐</t>
  </si>
  <si>
    <t>7月5-7月9日用三餐</t>
  </si>
  <si>
    <t>早餐</t>
  </si>
  <si>
    <t>7月10日早餐</t>
  </si>
  <si>
    <t>培训资料费</t>
  </si>
  <si>
    <t>27元/份</t>
  </si>
  <si>
    <t>签字笔、资料袋、笔记本、学员牌</t>
  </si>
  <si>
    <t>份</t>
  </si>
  <si>
    <t>次</t>
  </si>
  <si>
    <t>——</t>
  </si>
  <si>
    <t>会务服务费</t>
  </si>
  <si>
    <t>21元/人/天</t>
  </si>
  <si>
    <t>场地费</t>
  </si>
  <si>
    <t>3000元/天/间</t>
  </si>
  <si>
    <t>6号楼301教室</t>
  </si>
  <si>
    <t>800元/次（半天）/间</t>
  </si>
  <si>
    <t>讨论室</t>
  </si>
  <si>
    <t>学员手册</t>
  </si>
  <si>
    <t>9.4元/本</t>
  </si>
  <si>
    <t>本</t>
  </si>
  <si>
    <t>仅购买1次，计划40本学员，10本工作人员、教师使用、领导参阅和存档</t>
  </si>
  <si>
    <t>学习用书</t>
  </si>
  <si>
    <t>58.65元/本</t>
  </si>
  <si>
    <t>《习近平著作选读》小字本一、二卷</t>
  </si>
  <si>
    <t>交通费</t>
  </si>
  <si>
    <t>1200元/1辆/1天（含司机）</t>
  </si>
  <si>
    <t>辆</t>
  </si>
  <si>
    <t>外出教学用车</t>
  </si>
  <si>
    <t>现场教学讲解费</t>
  </si>
  <si>
    <t>31-40人：200元/次</t>
  </si>
  <si>
    <t>海瑞文化公园现场教学</t>
  </si>
  <si>
    <t>保险费</t>
  </si>
  <si>
    <t>2-5日：7元/人</t>
  </si>
  <si>
    <t>合计（元）</t>
  </si>
  <si>
    <t>注：费用按实际发生结算，课酬费由五指山市委党校直接拨付至相关教师。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</si>
</sst>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8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</cellStyleXfs>
  <cellXfs count="26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EF7DD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showGridLines="0" tabSelected="1" zoomScale="115" zoomScaleNormal="115" workbookViewId="0">
      <selection activeCell="A17" sqref="A17:I17"/>
    </sheetView>
  </sheetViews>
  <sheetFormatPr defaultColWidth="9" defaultRowHeight="21.75"/>
  <cols>
    <col min="1" max="1" width="4.12666666666667" style="3" customWidth="1"/>
    <col min="2" max="2" width="7.87333333333333" style="3" customWidth="1"/>
    <col min="3" max="3" width="15.3733333333333" style="3" customWidth="1"/>
    <col min="4" max="4" width="10.8733333333333" style="3" customWidth="1"/>
    <col min="5" max="5" width="5.62666666666667" style="3" customWidth="1"/>
    <col min="6" max="9" width="5.37333333333333" style="3" customWidth="1"/>
    <col min="10" max="11" width="7.12666666666667" style="3" customWidth="1"/>
    <col min="12" max="12" width="8.87333333333333" style="3" customWidth="1"/>
    <col min="13" max="16384" width="9" style="3"/>
  </cols>
  <sheetData>
    <row r="1" ht="7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="1" customFormat="1" ht="30" customHeight="1" spans="1:12">
      <c r="A3" s="7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21"/>
    </row>
    <row r="4" s="1" customFormat="1" ht="26.1" customHeight="1" spans="1:12">
      <c r="A4" s="9">
        <v>1</v>
      </c>
      <c r="B4" s="9" t="s">
        <v>12</v>
      </c>
      <c r="C4" s="10" t="s">
        <v>13</v>
      </c>
      <c r="D4" s="11" t="s">
        <v>14</v>
      </c>
      <c r="E4" s="15">
        <v>280</v>
      </c>
      <c r="F4" s="16">
        <v>21</v>
      </c>
      <c r="G4" s="16" t="s">
        <v>15</v>
      </c>
      <c r="H4" s="16">
        <v>6</v>
      </c>
      <c r="I4" s="16" t="s">
        <v>16</v>
      </c>
      <c r="J4" s="16">
        <f>E4*F4*H4</f>
        <v>35280</v>
      </c>
      <c r="K4" s="17"/>
      <c r="L4" s="11"/>
    </row>
    <row r="5" s="1" customFormat="1" ht="26.1" customHeight="1" spans="1:12">
      <c r="A5" s="9">
        <v>2</v>
      </c>
      <c r="B5" s="9" t="s">
        <v>17</v>
      </c>
      <c r="C5" s="10" t="s">
        <v>18</v>
      </c>
      <c r="D5" s="11" t="s">
        <v>19</v>
      </c>
      <c r="E5" s="15">
        <v>55</v>
      </c>
      <c r="F5" s="16">
        <v>41</v>
      </c>
      <c r="G5" s="16" t="s">
        <v>20</v>
      </c>
      <c r="H5" s="16">
        <v>1</v>
      </c>
      <c r="I5" s="16" t="s">
        <v>21</v>
      </c>
      <c r="J5" s="16">
        <f>E5*F5*H5</f>
        <v>2255</v>
      </c>
      <c r="K5" s="17">
        <f>SUM(J5:J7)</f>
        <v>29055</v>
      </c>
      <c r="L5" s="11" t="s">
        <v>22</v>
      </c>
    </row>
    <row r="6" s="1" customFormat="1" ht="35.1" customHeight="1" spans="1:12">
      <c r="A6" s="12"/>
      <c r="B6" s="12"/>
      <c r="C6" s="13"/>
      <c r="D6" s="14" t="s">
        <v>23</v>
      </c>
      <c r="E6" s="15">
        <v>130</v>
      </c>
      <c r="F6" s="14">
        <v>40</v>
      </c>
      <c r="G6" s="14" t="s">
        <v>20</v>
      </c>
      <c r="H6" s="14">
        <v>5</v>
      </c>
      <c r="I6" s="14" t="s">
        <v>21</v>
      </c>
      <c r="J6" s="16">
        <f>E6*F6*H6</f>
        <v>26000</v>
      </c>
      <c r="K6" s="18"/>
      <c r="L6" s="14" t="s">
        <v>24</v>
      </c>
    </row>
    <row r="7" s="1" customFormat="1" ht="29.1" customHeight="1" spans="1:12">
      <c r="A7" s="12"/>
      <c r="B7" s="12"/>
      <c r="C7" s="13"/>
      <c r="D7" s="15" t="s">
        <v>25</v>
      </c>
      <c r="E7" s="15">
        <v>20</v>
      </c>
      <c r="F7" s="15">
        <v>40</v>
      </c>
      <c r="G7" s="15" t="s">
        <v>20</v>
      </c>
      <c r="H7" s="15">
        <v>1</v>
      </c>
      <c r="I7" s="15" t="s">
        <v>21</v>
      </c>
      <c r="J7" s="16">
        <f t="shared" ref="J7:J15" si="0">E7*F7*H7</f>
        <v>800</v>
      </c>
      <c r="K7" s="18"/>
      <c r="L7" s="15" t="s">
        <v>26</v>
      </c>
    </row>
    <row r="8" s="1" customFormat="1" ht="40.5" spans="1:12">
      <c r="A8" s="11">
        <v>3</v>
      </c>
      <c r="B8" s="16" t="s">
        <v>27</v>
      </c>
      <c r="C8" s="16" t="s">
        <v>28</v>
      </c>
      <c r="D8" s="16" t="s">
        <v>29</v>
      </c>
      <c r="E8" s="16">
        <v>27</v>
      </c>
      <c r="F8" s="16">
        <v>41</v>
      </c>
      <c r="G8" s="16" t="s">
        <v>30</v>
      </c>
      <c r="H8" s="16">
        <v>1</v>
      </c>
      <c r="I8" s="16" t="s">
        <v>31</v>
      </c>
      <c r="J8" s="16">
        <f t="shared" si="0"/>
        <v>1107</v>
      </c>
      <c r="K8" s="16" t="s">
        <v>32</v>
      </c>
      <c r="L8" s="16"/>
    </row>
    <row r="9" s="1" customFormat="1" spans="1:12">
      <c r="A9" s="11">
        <v>4</v>
      </c>
      <c r="B9" s="16" t="s">
        <v>33</v>
      </c>
      <c r="C9" s="16" t="s">
        <v>34</v>
      </c>
      <c r="D9" s="16" t="s">
        <v>32</v>
      </c>
      <c r="E9" s="16">
        <v>21</v>
      </c>
      <c r="F9" s="16">
        <v>41</v>
      </c>
      <c r="G9" s="16" t="s">
        <v>20</v>
      </c>
      <c r="H9" s="16">
        <v>3.5</v>
      </c>
      <c r="I9" s="16" t="s">
        <v>21</v>
      </c>
      <c r="J9" s="16">
        <f t="shared" si="0"/>
        <v>3013.5</v>
      </c>
      <c r="K9" s="16" t="s">
        <v>32</v>
      </c>
      <c r="L9" s="16"/>
    </row>
    <row r="10" s="1" customFormat="1" spans="1:12">
      <c r="A10" s="9">
        <v>5</v>
      </c>
      <c r="B10" s="17" t="s">
        <v>35</v>
      </c>
      <c r="C10" s="10" t="s">
        <v>36</v>
      </c>
      <c r="D10" s="16" t="s">
        <v>37</v>
      </c>
      <c r="E10" s="15">
        <v>3000</v>
      </c>
      <c r="F10" s="16">
        <v>1</v>
      </c>
      <c r="G10" s="16" t="s">
        <v>15</v>
      </c>
      <c r="H10" s="16">
        <v>4.5</v>
      </c>
      <c r="I10" s="16" t="s">
        <v>21</v>
      </c>
      <c r="J10" s="16">
        <f t="shared" si="0"/>
        <v>13500</v>
      </c>
      <c r="K10" s="17">
        <f>SUM(J10:J11)</f>
        <v>19900</v>
      </c>
      <c r="L10" s="22"/>
    </row>
    <row r="11" s="1" customFormat="1" spans="1:12">
      <c r="A11" s="12"/>
      <c r="B11" s="18"/>
      <c r="C11" s="10" t="s">
        <v>38</v>
      </c>
      <c r="D11" s="16" t="s">
        <v>39</v>
      </c>
      <c r="E11" s="15">
        <v>800</v>
      </c>
      <c r="F11" s="16">
        <v>4</v>
      </c>
      <c r="G11" s="16" t="s">
        <v>15</v>
      </c>
      <c r="H11" s="16">
        <v>2</v>
      </c>
      <c r="I11" s="16" t="s">
        <v>31</v>
      </c>
      <c r="J11" s="16">
        <f t="shared" si="0"/>
        <v>6400</v>
      </c>
      <c r="K11" s="18"/>
      <c r="L11" s="22"/>
    </row>
    <row r="12" s="1" customFormat="1" ht="81" spans="1:12">
      <c r="A12" s="11">
        <v>6</v>
      </c>
      <c r="B12" s="16" t="s">
        <v>40</v>
      </c>
      <c r="C12" s="16" t="s">
        <v>41</v>
      </c>
      <c r="D12" s="16" t="s">
        <v>32</v>
      </c>
      <c r="E12" s="16">
        <v>9.4</v>
      </c>
      <c r="F12" s="16">
        <v>50</v>
      </c>
      <c r="G12" s="16" t="s">
        <v>42</v>
      </c>
      <c r="H12" s="16">
        <v>1</v>
      </c>
      <c r="I12" s="16" t="s">
        <v>31</v>
      </c>
      <c r="J12" s="16">
        <f t="shared" si="0"/>
        <v>470</v>
      </c>
      <c r="K12" s="16" t="s">
        <v>32</v>
      </c>
      <c r="L12" s="16" t="s">
        <v>43</v>
      </c>
    </row>
    <row r="13" s="1" customFormat="1" ht="40.5" spans="1:12">
      <c r="A13" s="11">
        <v>7</v>
      </c>
      <c r="B13" s="16" t="s">
        <v>44</v>
      </c>
      <c r="C13" s="16" t="s">
        <v>45</v>
      </c>
      <c r="D13" s="16" t="s">
        <v>32</v>
      </c>
      <c r="E13" s="16">
        <v>58.65</v>
      </c>
      <c r="F13" s="16">
        <v>41</v>
      </c>
      <c r="G13" s="16" t="s">
        <v>42</v>
      </c>
      <c r="H13" s="16">
        <v>1</v>
      </c>
      <c r="I13" s="16" t="s">
        <v>31</v>
      </c>
      <c r="J13" s="16">
        <f t="shared" si="0"/>
        <v>2404.65</v>
      </c>
      <c r="K13" s="17"/>
      <c r="L13" s="16" t="s">
        <v>46</v>
      </c>
    </row>
    <row r="14" s="2" customFormat="1" ht="27" spans="1:12">
      <c r="A14" s="11">
        <v>8</v>
      </c>
      <c r="B14" s="16" t="s">
        <v>47</v>
      </c>
      <c r="C14" s="15" t="s">
        <v>48</v>
      </c>
      <c r="D14" s="16" t="s">
        <v>32</v>
      </c>
      <c r="E14" s="15">
        <v>1200</v>
      </c>
      <c r="F14" s="16">
        <v>1</v>
      </c>
      <c r="G14" s="16" t="s">
        <v>49</v>
      </c>
      <c r="H14" s="16">
        <v>4</v>
      </c>
      <c r="I14" s="16" t="s">
        <v>31</v>
      </c>
      <c r="J14" s="16">
        <f t="shared" si="0"/>
        <v>4800</v>
      </c>
      <c r="K14" s="16" t="s">
        <v>32</v>
      </c>
      <c r="L14" s="15" t="s">
        <v>50</v>
      </c>
    </row>
    <row r="15" s="2" customFormat="1" ht="27" spans="1:12">
      <c r="A15" s="11">
        <v>9</v>
      </c>
      <c r="B15" s="16" t="s">
        <v>51</v>
      </c>
      <c r="C15" s="15" t="s">
        <v>52</v>
      </c>
      <c r="D15" s="16" t="s">
        <v>32</v>
      </c>
      <c r="E15" s="15">
        <v>200</v>
      </c>
      <c r="F15" s="16">
        <v>1</v>
      </c>
      <c r="G15" s="16" t="s">
        <v>31</v>
      </c>
      <c r="H15" s="16">
        <v>1</v>
      </c>
      <c r="I15" s="16" t="s">
        <v>21</v>
      </c>
      <c r="J15" s="23">
        <f t="shared" si="0"/>
        <v>200</v>
      </c>
      <c r="K15" s="16" t="s">
        <v>32</v>
      </c>
      <c r="L15" s="16" t="s">
        <v>53</v>
      </c>
    </row>
    <row r="16" s="2" customFormat="1" spans="1:12">
      <c r="A16" s="11">
        <v>10</v>
      </c>
      <c r="B16" s="16" t="s">
        <v>54</v>
      </c>
      <c r="C16" s="15" t="s">
        <v>55</v>
      </c>
      <c r="D16" s="16" t="s">
        <v>32</v>
      </c>
      <c r="E16" s="15">
        <v>7</v>
      </c>
      <c r="F16" s="16">
        <v>41</v>
      </c>
      <c r="G16" s="16" t="s">
        <v>20</v>
      </c>
      <c r="H16" s="16">
        <v>1</v>
      </c>
      <c r="I16" s="16" t="s">
        <v>31</v>
      </c>
      <c r="J16" s="23">
        <f>E16*F16</f>
        <v>287</v>
      </c>
      <c r="K16" s="17" t="s">
        <v>32</v>
      </c>
      <c r="L16" s="16"/>
    </row>
    <row r="17" s="1" customFormat="1" ht="30" customHeight="1" spans="1:12">
      <c r="A17" s="19" t="s">
        <v>56</v>
      </c>
      <c r="B17" s="19"/>
      <c r="C17" s="19"/>
      <c r="D17" s="19"/>
      <c r="E17" s="19"/>
      <c r="F17" s="19"/>
      <c r="G17" s="19"/>
      <c r="H17" s="19"/>
      <c r="I17" s="19"/>
      <c r="J17" s="24">
        <f>SUM(J4:J16)</f>
        <v>96517.15</v>
      </c>
      <c r="K17" s="25"/>
      <c r="L17" s="11"/>
    </row>
    <row r="18" s="1" customFormat="1" ht="30" customHeight="1" spans="1:12">
      <c r="A18" s="20" t="s">
        <v>57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mergeCells count="12">
    <mergeCell ref="A1:L1"/>
    <mergeCell ref="A3:L3"/>
    <mergeCell ref="A17:I17"/>
    <mergeCell ref="J17:K17"/>
    <mergeCell ref="A18:L18"/>
    <mergeCell ref="A5:A7"/>
    <mergeCell ref="A10:A11"/>
    <mergeCell ref="B5:B7"/>
    <mergeCell ref="B10:B11"/>
    <mergeCell ref="C5:C7"/>
    <mergeCell ref="K5:K7"/>
    <mergeCell ref="K10:K11"/>
  </mergeCells>
  <printOptions horizontalCentered="1"/>
  <pageMargins left="0.354166666666667" right="0.354166666666667" top="0.629861111111111" bottom="0.62986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2008-09-17T01:22:00Z</dcterms:created>
  <cp:lastPrinted>2014-11-24T09:02:00Z</cp:lastPrinted>
  <dcterms:modified xsi:type="dcterms:W3CDTF">2023-10-23T16:45:05Z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11A94A7499954F33B57F4DAF19DDEB84_13</vt:lpwstr>
  </property>
</Properties>
</file>