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<sst xmlns="http://schemas.openxmlformats.org/spreadsheetml/2006/main" count="83" uniqueCount="49">
  <si>
    <t>海口市党政机关公文处理、法规和信息工作培训班
经费结算</t>
  </si>
  <si>
    <t>人数：108名学员＋5名工作人员               时间：2023年9月10日-12日</t>
  </si>
  <si>
    <t>序号</t>
  </si>
  <si>
    <t>项目</t>
  </si>
  <si>
    <t>标准</t>
  </si>
  <si>
    <t>明细项</t>
  </si>
  <si>
    <t>单价（元）</t>
  </si>
  <si>
    <t>数量</t>
  </si>
  <si>
    <t>数量
单位</t>
  </si>
  <si>
    <t>小计（元）</t>
  </si>
  <si>
    <t>合计（元）</t>
  </si>
  <si>
    <t>备注</t>
  </si>
  <si>
    <t>住宿费</t>
  </si>
  <si>
    <t>280元/间/晚</t>
  </si>
  <si>
    <t>双人间</t>
  </si>
  <si>
    <t>间</t>
  </si>
  <si>
    <t>晚</t>
  </si>
  <si>
    <t>——</t>
  </si>
  <si>
    <t>餐费</t>
  </si>
  <si>
    <t>早餐20元/人 
中餐55元/人
晚餐55元/人</t>
  </si>
  <si>
    <t>早餐</t>
  </si>
  <si>
    <t>人</t>
  </si>
  <si>
    <t>次</t>
  </si>
  <si>
    <t>11日119人；12日117人</t>
  </si>
  <si>
    <t>午餐</t>
  </si>
  <si>
    <t>晚餐</t>
  </si>
  <si>
    <t>10日120人；11日119人</t>
  </si>
  <si>
    <t>场地费</t>
  </si>
  <si>
    <t>1号楼1号报告厅2800元/间/半天</t>
  </si>
  <si>
    <t>半天</t>
  </si>
  <si>
    <t>3号楼103、202、301实训教室1500元/半天/间</t>
  </si>
  <si>
    <t>学员手册</t>
  </si>
  <si>
    <t>16.5元/份</t>
  </si>
  <si>
    <t>本</t>
  </si>
  <si>
    <t>其中10本用于摆放至主席台和存档，仅购买1次</t>
  </si>
  <si>
    <t>培训资料费</t>
  </si>
  <si>
    <t>26元/份</t>
  </si>
  <si>
    <t>签字笔、资料袋、笔记本、学员牌</t>
  </si>
  <si>
    <t>份</t>
  </si>
  <si>
    <t>签到和学员备用笔</t>
  </si>
  <si>
    <t>26.4元/盒/12支</t>
  </si>
  <si>
    <t>盒</t>
  </si>
  <si>
    <t>口罩</t>
  </si>
  <si>
    <t>11元/盒/20个</t>
  </si>
  <si>
    <t>结业证书</t>
  </si>
  <si>
    <t>套</t>
  </si>
  <si>
    <t>保险</t>
  </si>
  <si>
    <t>7元/人</t>
  </si>
  <si>
    <t>注：餐费按主办方确认人数结算，个别资料需提前购买，不因学员临时请假和调期而变化，其他费用按实际发生结算。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</si>
</sst>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b/>
      <sz val="28"/>
      <color rgb="FF000000"/>
      <name val="宋体"/>
      <charset val="134"/>
    </font>
    <font>
      <b/>
      <sz val="28"/>
      <color indexed="8"/>
      <name val="宋体"/>
      <charset val="134"/>
    </font>
    <font>
      <b/>
      <sz val="14"/>
      <color rgb="FF000000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b/>
      <sz val="16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view="pageLayout" zoomScale="60" zoomScaleNormal="100" showWhiteSpace="0" workbookViewId="0">
      <selection activeCell="H20" sqref="H20"/>
    </sheetView>
  </sheetViews>
  <sheetFormatPr defaultColWidth="11.25" defaultRowHeight="23"/>
  <cols>
    <col min="1" max="1" width="7.49166666666667" style="6" customWidth="1"/>
    <col min="2" max="2" width="14.8416666666667" style="6" customWidth="1"/>
    <col min="3" max="3" width="20.625" style="6" customWidth="1"/>
    <col min="4" max="4" width="13.9" style="6" customWidth="1"/>
    <col min="5" max="5" width="11.75" style="6" customWidth="1"/>
    <col min="6" max="6" width="9.53333333333333" style="6" customWidth="1"/>
    <col min="7" max="7" width="10" style="6" customWidth="1"/>
    <col min="8" max="8" width="9.53333333333333" style="6" customWidth="1"/>
    <col min="9" max="9" width="10" style="6" customWidth="1"/>
    <col min="10" max="10" width="13.9083333333333" style="6" customWidth="1"/>
    <col min="11" max="11" width="11.25" style="6" customWidth="1"/>
    <col min="12" max="12" width="15.8833333333333" style="6" customWidth="1"/>
    <col min="13" max="13" width="11.7166666666667" style="6"/>
    <col min="14" max="16384" width="11.25" style="6"/>
  </cols>
  <sheetData>
    <row r="1" s="1" customFormat="1" ht="92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48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3" customFormat="1" ht="71" customHeight="1" spans="1:12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="3" customFormat="1" ht="60" customHeight="1" spans="1:12">
      <c r="A4" s="13">
        <v>1</v>
      </c>
      <c r="B4" s="14" t="s">
        <v>12</v>
      </c>
      <c r="C4" s="15" t="s">
        <v>13</v>
      </c>
      <c r="D4" s="13" t="s">
        <v>14</v>
      </c>
      <c r="E4" s="16">
        <v>280</v>
      </c>
      <c r="F4" s="16">
        <v>57</v>
      </c>
      <c r="G4" s="16" t="s">
        <v>15</v>
      </c>
      <c r="H4" s="16">
        <v>2</v>
      </c>
      <c r="I4" s="16" t="s">
        <v>16</v>
      </c>
      <c r="J4" s="15">
        <f t="shared" ref="J4:J13" si="0">SUMPRODUCT(E4,H4,F4)</f>
        <v>31920</v>
      </c>
      <c r="K4" s="16" t="s">
        <v>17</v>
      </c>
      <c r="L4" s="13"/>
    </row>
    <row r="5" s="3" customFormat="1" ht="55" customHeight="1" spans="1:12">
      <c r="A5" s="17">
        <v>2</v>
      </c>
      <c r="B5" s="18" t="s">
        <v>18</v>
      </c>
      <c r="C5" s="19" t="s">
        <v>19</v>
      </c>
      <c r="D5" s="13" t="s">
        <v>20</v>
      </c>
      <c r="E5" s="13">
        <v>20</v>
      </c>
      <c r="F5" s="13">
        <v>236</v>
      </c>
      <c r="G5" s="13" t="s">
        <v>21</v>
      </c>
      <c r="H5" s="13">
        <v>1</v>
      </c>
      <c r="I5" s="13" t="s">
        <v>22</v>
      </c>
      <c r="J5" s="28">
        <f t="shared" si="0"/>
        <v>4720</v>
      </c>
      <c r="K5" s="36">
        <v>30845</v>
      </c>
      <c r="L5" s="37" t="s">
        <v>23</v>
      </c>
    </row>
    <row r="6" s="3" customFormat="1" ht="55" customHeight="1" spans="1:12">
      <c r="A6" s="17"/>
      <c r="B6" s="18"/>
      <c r="C6" s="19"/>
      <c r="D6" s="13" t="s">
        <v>24</v>
      </c>
      <c r="E6" s="13">
        <v>55</v>
      </c>
      <c r="F6" s="13">
        <v>236</v>
      </c>
      <c r="G6" s="13" t="s">
        <v>21</v>
      </c>
      <c r="H6" s="13">
        <v>1</v>
      </c>
      <c r="I6" s="13" t="s">
        <v>22</v>
      </c>
      <c r="J6" s="28">
        <f t="shared" ref="J4:J6" si="1">SUMPRODUCT(E6,F6)</f>
        <v>12980</v>
      </c>
      <c r="K6" s="38"/>
      <c r="L6" s="37" t="s">
        <v>23</v>
      </c>
    </row>
    <row r="7" s="3" customFormat="1" ht="55" customHeight="1" spans="1:12">
      <c r="A7" s="17"/>
      <c r="B7" s="18"/>
      <c r="C7" s="19"/>
      <c r="D7" s="13" t="s">
        <v>25</v>
      </c>
      <c r="E7" s="13">
        <v>55</v>
      </c>
      <c r="F7" s="13">
        <v>239</v>
      </c>
      <c r="G7" s="13" t="s">
        <v>21</v>
      </c>
      <c r="H7" s="13">
        <v>1</v>
      </c>
      <c r="I7" s="13" t="s">
        <v>22</v>
      </c>
      <c r="J7" s="28">
        <f t="shared" si="0"/>
        <v>13145</v>
      </c>
      <c r="K7" s="39"/>
      <c r="L7" s="37" t="s">
        <v>26</v>
      </c>
    </row>
    <row r="8" s="3" customFormat="1" ht="85" customHeight="1" spans="1:12">
      <c r="A8" s="20">
        <v>3</v>
      </c>
      <c r="B8" s="21" t="s">
        <v>27</v>
      </c>
      <c r="C8" s="22" t="s">
        <v>28</v>
      </c>
      <c r="D8" s="13" t="s">
        <v>29</v>
      </c>
      <c r="E8" s="13">
        <v>2800</v>
      </c>
      <c r="F8" s="13">
        <v>1</v>
      </c>
      <c r="G8" s="13" t="s">
        <v>15</v>
      </c>
      <c r="H8" s="13">
        <v>4</v>
      </c>
      <c r="I8" s="13" t="s">
        <v>22</v>
      </c>
      <c r="J8" s="13">
        <f t="shared" si="0"/>
        <v>11200</v>
      </c>
      <c r="K8" s="20">
        <v>15700</v>
      </c>
      <c r="L8" s="37"/>
    </row>
    <row r="9" s="3" customFormat="1" ht="85" customHeight="1" spans="1:12">
      <c r="A9" s="23"/>
      <c r="B9" s="21"/>
      <c r="C9" s="22" t="s">
        <v>30</v>
      </c>
      <c r="D9" s="13" t="s">
        <v>29</v>
      </c>
      <c r="E9" s="13">
        <v>1500</v>
      </c>
      <c r="F9" s="13">
        <v>3</v>
      </c>
      <c r="G9" s="13" t="s">
        <v>15</v>
      </c>
      <c r="H9" s="13">
        <v>1</v>
      </c>
      <c r="I9" s="13" t="s">
        <v>22</v>
      </c>
      <c r="J9" s="13">
        <f t="shared" si="0"/>
        <v>4500</v>
      </c>
      <c r="K9" s="23"/>
      <c r="L9" s="40"/>
    </row>
    <row r="10" s="3" customFormat="1" ht="85" customHeight="1" spans="1:12">
      <c r="A10" s="13">
        <v>4</v>
      </c>
      <c r="B10" s="24" t="s">
        <v>31</v>
      </c>
      <c r="C10" s="25" t="s">
        <v>32</v>
      </c>
      <c r="D10" s="13" t="s">
        <v>17</v>
      </c>
      <c r="E10" s="26">
        <v>16.5</v>
      </c>
      <c r="F10" s="26">
        <v>122</v>
      </c>
      <c r="G10" s="26" t="s">
        <v>33</v>
      </c>
      <c r="H10" s="26">
        <v>1</v>
      </c>
      <c r="I10" s="26" t="s">
        <v>22</v>
      </c>
      <c r="J10" s="41">
        <f t="shared" si="0"/>
        <v>2013</v>
      </c>
      <c r="K10" s="42" t="s">
        <v>17</v>
      </c>
      <c r="L10" s="43" t="s">
        <v>34</v>
      </c>
    </row>
    <row r="11" s="3" customFormat="1" ht="85" customHeight="1" spans="1:12">
      <c r="A11" s="13">
        <v>5</v>
      </c>
      <c r="B11" s="24" t="s">
        <v>35</v>
      </c>
      <c r="C11" s="25" t="s">
        <v>36</v>
      </c>
      <c r="D11" s="13" t="s">
        <v>37</v>
      </c>
      <c r="E11" s="26">
        <v>26</v>
      </c>
      <c r="F11" s="26">
        <v>112</v>
      </c>
      <c r="G11" s="26" t="s">
        <v>38</v>
      </c>
      <c r="H11" s="26">
        <v>1</v>
      </c>
      <c r="I11" s="26" t="s">
        <v>22</v>
      </c>
      <c r="J11" s="41">
        <f t="shared" si="0"/>
        <v>2912</v>
      </c>
      <c r="K11" s="42" t="s">
        <v>17</v>
      </c>
      <c r="L11" s="43"/>
    </row>
    <row r="12" s="3" customFormat="1" ht="85" customHeight="1" spans="1:12">
      <c r="A12" s="13">
        <v>6</v>
      </c>
      <c r="B12" s="27" t="s">
        <v>39</v>
      </c>
      <c r="C12" s="28" t="s">
        <v>40</v>
      </c>
      <c r="D12" s="13" t="s">
        <v>17</v>
      </c>
      <c r="E12" s="26">
        <v>26.4</v>
      </c>
      <c r="F12" s="26">
        <v>2</v>
      </c>
      <c r="G12" s="26" t="s">
        <v>41</v>
      </c>
      <c r="H12" s="26">
        <v>1</v>
      </c>
      <c r="I12" s="26" t="s">
        <v>22</v>
      </c>
      <c r="J12" s="41">
        <f t="shared" si="0"/>
        <v>52.8</v>
      </c>
      <c r="K12" s="42" t="s">
        <v>17</v>
      </c>
      <c r="L12" s="43"/>
    </row>
    <row r="13" s="3" customFormat="1" ht="85" customHeight="1" spans="1:12">
      <c r="A13" s="13">
        <v>7</v>
      </c>
      <c r="B13" s="24" t="s">
        <v>42</v>
      </c>
      <c r="C13" s="28" t="s">
        <v>43</v>
      </c>
      <c r="D13" s="13" t="s">
        <v>17</v>
      </c>
      <c r="E13" s="26">
        <v>11</v>
      </c>
      <c r="F13" s="26">
        <v>15</v>
      </c>
      <c r="G13" s="26" t="s">
        <v>41</v>
      </c>
      <c r="H13" s="26">
        <v>1</v>
      </c>
      <c r="I13" s="26" t="s">
        <v>22</v>
      </c>
      <c r="J13" s="41">
        <f t="shared" si="0"/>
        <v>165</v>
      </c>
      <c r="K13" s="42" t="s">
        <v>17</v>
      </c>
      <c r="L13" s="43"/>
    </row>
    <row r="14" s="3" customFormat="1" ht="85" customHeight="1" spans="1:12">
      <c r="A14" s="13">
        <v>8</v>
      </c>
      <c r="B14" s="24" t="s">
        <v>44</v>
      </c>
      <c r="C14" s="25" t="s">
        <v>32</v>
      </c>
      <c r="D14" s="13" t="s">
        <v>37</v>
      </c>
      <c r="E14" s="26">
        <v>16.5</v>
      </c>
      <c r="F14" s="26">
        <v>109</v>
      </c>
      <c r="G14" s="26" t="s">
        <v>45</v>
      </c>
      <c r="H14" s="26">
        <v>1</v>
      </c>
      <c r="I14" s="26" t="s">
        <v>22</v>
      </c>
      <c r="J14" s="41">
        <f t="shared" ref="J14:J16" si="2">SUMPRODUCT(E14,H14,F14)</f>
        <v>1798.5</v>
      </c>
      <c r="K14" s="42" t="s">
        <v>17</v>
      </c>
      <c r="L14" s="43"/>
    </row>
    <row r="15" s="3" customFormat="1" ht="85" customHeight="1" spans="1:12">
      <c r="A15" s="13">
        <v>9</v>
      </c>
      <c r="B15" s="13" t="s">
        <v>46</v>
      </c>
      <c r="C15" s="29" t="s">
        <v>47</v>
      </c>
      <c r="D15" s="13" t="s">
        <v>17</v>
      </c>
      <c r="E15" s="13">
        <v>7</v>
      </c>
      <c r="F15" s="13">
        <v>114</v>
      </c>
      <c r="G15" s="13" t="s">
        <v>21</v>
      </c>
      <c r="H15" s="13">
        <v>1</v>
      </c>
      <c r="I15" s="13" t="s">
        <v>22</v>
      </c>
      <c r="J15" s="41">
        <f t="shared" si="2"/>
        <v>798</v>
      </c>
      <c r="K15" s="42" t="s">
        <v>17</v>
      </c>
      <c r="L15" s="44"/>
    </row>
    <row r="16" s="4" customFormat="1" ht="85" customHeight="1" spans="1:12">
      <c r="A16" s="30" t="s">
        <v>9</v>
      </c>
      <c r="B16" s="31"/>
      <c r="C16" s="31"/>
      <c r="D16" s="31"/>
      <c r="E16" s="31"/>
      <c r="F16" s="31"/>
      <c r="G16" s="31"/>
      <c r="H16" s="31"/>
      <c r="I16" s="45"/>
      <c r="J16" s="41">
        <f>SUMPRODUCT(J4:J15)</f>
        <v>86204.3</v>
      </c>
      <c r="K16" s="41"/>
      <c r="L16" s="46"/>
    </row>
    <row r="17" s="5" customFormat="1" ht="46" customHeight="1" spans="1:12">
      <c r="A17" s="32" t="s">
        <v>10</v>
      </c>
      <c r="B17" s="33"/>
      <c r="C17" s="33"/>
      <c r="D17" s="33"/>
      <c r="E17" s="33"/>
      <c r="F17" s="33"/>
      <c r="G17" s="33"/>
      <c r="H17" s="33"/>
      <c r="I17" s="47"/>
      <c r="J17" s="48">
        <v>86204.3</v>
      </c>
      <c r="K17" s="49"/>
      <c r="L17" s="28"/>
    </row>
    <row r="18" s="3" customFormat="1" ht="45" customHeight="1" spans="1:12">
      <c r="A18" s="34" t="s">
        <v>48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22" spans="7:9">
      <c r="G22" s="35"/>
      <c r="I22" s="35"/>
    </row>
  </sheetData>
  <mergeCells count="13">
    <mergeCell ref="A1:L1"/>
    <mergeCell ref="A2:L2"/>
    <mergeCell ref="A16:I16"/>
    <mergeCell ref="A17:I17"/>
    <mergeCell ref="J17:K17"/>
    <mergeCell ref="A18:L18"/>
    <mergeCell ref="A5:A7"/>
    <mergeCell ref="A8:A9"/>
    <mergeCell ref="B5:B7"/>
    <mergeCell ref="B8:B9"/>
    <mergeCell ref="C5:C7"/>
    <mergeCell ref="K5:K7"/>
    <mergeCell ref="K8:K9"/>
  </mergeCells>
  <pageMargins left="0.75" right="0.75" top="1" bottom="1" header="0.511805555555556" footer="0.511805555555556"/>
  <pageSetup paperSize="9" scale="54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Ryan Garr</cp:lastModifiedBy>
  <dcterms:created xsi:type="dcterms:W3CDTF">2018-05-30T11:28:41Z</dcterms:created>
  <dcterms:modified xsi:type="dcterms:W3CDTF">2023-11-23T07:52:10Z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BC25211149C442BEB0E48A8FD2949B2D_13</vt:lpwstr>
  </property>
</Properties>
</file>