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高质量班" sheetId="1" r:id="rId1"/>
    <sheet name="封关班" sheetId="2" r:id="rId2"/>
    <sheet name="优化营商班" sheetId="3" r:id="rId3"/>
    <sheet name="招商班" sheetId="4" r:id="rId4"/>
    <sheet name="区域班" sheetId="5" r:id="rId5"/>
    <sheet name="城乡班" sheetId="6" r:id="rId6"/>
    <sheet name="文化班" sheetId="7" r:id="rId7"/>
  </sheets>
  <calcPr calcId="144525" concurrentCalc="0"/>
</workbook>
</file>

<file path=xl/sharedStrings.xml><?xml version="1.0" encoding="utf-8"?>
<sst xmlns="http://schemas.openxmlformats.org/spreadsheetml/2006/main" count="795" uniqueCount="220">
  <si>
    <r>
      <rPr>
        <sz val="20"/>
        <color rgb="FF000000"/>
        <rFont val="方正小标宋简体"/>
        <charset val="134"/>
      </rPr>
      <t>高质量发展专题培训班结算</t>
    </r>
    <r>
      <rPr>
        <b/>
        <sz val="20"/>
        <color rgb="FF000000"/>
        <rFont val="宋体"/>
        <charset val="134"/>
      </rPr>
      <t xml:space="preserve">
</t>
    </r>
    <r>
      <rPr>
        <b/>
        <sz val="12"/>
        <rFont val="宋体"/>
        <charset val="134"/>
      </rPr>
      <t>人数：65学员+4工作人员，时间：2022年4月19日—12月结业</t>
    </r>
  </si>
  <si>
    <t>序号</t>
  </si>
  <si>
    <t>项目</t>
  </si>
  <si>
    <t>单价</t>
  </si>
  <si>
    <t>数量</t>
  </si>
  <si>
    <t>合计（元）</t>
  </si>
  <si>
    <t>备注</t>
  </si>
  <si>
    <t>主要教学经费</t>
  </si>
  <si>
    <t>住宿费</t>
  </si>
  <si>
    <t>280元/1人/间/1天
150元/1人/间/半天</t>
  </si>
  <si>
    <t>150元*55间*1半天=8250元</t>
  </si>
  <si>
    <t>拨付党校。2022年5月21日中午</t>
  </si>
  <si>
    <t>餐费</t>
  </si>
  <si>
    <t>自助：130元/人/天
其中早餐：20元/人
午餐：55元/人
晚餐：55元/人</t>
  </si>
  <si>
    <t>中63人*55元=3465元
晚63人*55元=3465元</t>
  </si>
  <si>
    <t>拨付党校。5月21日午餐、晚餐</t>
  </si>
  <si>
    <t>培训资料费</t>
  </si>
  <si>
    <t>17.7元/份</t>
  </si>
  <si>
    <t>17.7元*69份=1221.3元</t>
  </si>
  <si>
    <t>拨付党校，由党校支出。签字笔、资料袋、笔记本、学员牌，多准备4份备用，以备学员丢失或其他情况</t>
  </si>
  <si>
    <t>学员手册</t>
  </si>
  <si>
    <t>11.8元/本</t>
  </si>
  <si>
    <t>11.8元*75本=885元</t>
  </si>
  <si>
    <t>拨付党校，由党校支出。按照原教学计划定制。计划65本学员，10本工作人员、教师使用、领导参阅和存档</t>
  </si>
  <si>
    <t>印制学员分组名单</t>
  </si>
  <si>
    <t>1.8元/本</t>
  </si>
  <si>
    <t>1.8元*75本=135元</t>
  </si>
  <si>
    <t>班旗</t>
  </si>
  <si>
    <t>120元/面</t>
  </si>
  <si>
    <t>120元*1=120元</t>
  </si>
  <si>
    <t>拨付党校，由党校支出。</t>
  </si>
  <si>
    <t>教室</t>
  </si>
  <si>
    <t>5号楼3号报告厅3000元/半天/间；1号楼1号报告厅2800元/半天/间；
1号楼2号报告厅3000元/半天/间；
3号楼202教室1500元/半天/间</t>
  </si>
  <si>
    <t>3000元*1次=3000元
2800元*1次=2800元
3000元*1次=3000元
1500元*2次=3000元</t>
  </si>
  <si>
    <t>拨付党校。5月8日下午、6月19日上午使用1号报告厅；5月21日上午使用2号报告厅；9月14日晚上、9月18日晚上使用202教室</t>
  </si>
  <si>
    <t>讨论室</t>
  </si>
  <si>
    <t>800元/天/间</t>
  </si>
  <si>
    <t>800元*6间=4800元</t>
  </si>
  <si>
    <t>拨付党校。5月21日使用3号楼205、206、208、209、210、211讨论室</t>
  </si>
  <si>
    <t>结构化研讨文具</t>
  </si>
  <si>
    <t>晨光便利贴2.8元/本
晨光双头马克笔17.8元/盒
晨光双头小记号笔1.6元/支
晨光双头大记号笔（红蓝黑三色）4元/支
晨光白板笔3.5元/支
晨光大白纸2元/张</t>
  </si>
  <si>
    <t>2.8元*12本便利贴=33.6元
17.8元*6盒马克笔=106.8元
1.6元*12支小记号笔=19.2元
4元*42支双头大记号笔（红蓝黑三色）=168元
3.5元*18支白板笔=63元
2元*120张大白纸=240元</t>
  </si>
  <si>
    <t>拨付党校，由党校支出。晨光便利贴12本、晨光双头马克笔12色6盒、晨光双头小记号笔12支、晨光双头大记号笔42支（黑18支蓝18支红18支）、晨光白板笔18支、晨光大白纸120张，分别分配给6个小组研讨或小组讨论时使用</t>
  </si>
  <si>
    <t>教师备课资料调研费</t>
  </si>
  <si>
    <t>教授800元/次
副教授700元/次
讲师600元/次
助教500元/次
正科级600元/次</t>
  </si>
  <si>
    <t>副高级700元*2次*2人=2800元
正科级600元*2次*1人=1200元</t>
  </si>
  <si>
    <t>矿泉水</t>
  </si>
  <si>
    <t>1元/瓶</t>
  </si>
  <si>
    <t>1元*48瓶=48元</t>
  </si>
  <si>
    <t>拨付党校，由党校支出。7月31日市政府办公区14号楼2楼第一会议室授课使用</t>
  </si>
  <si>
    <t>口罩</t>
  </si>
  <si>
    <t>1元/个</t>
  </si>
  <si>
    <t>1元*68个=68元</t>
  </si>
  <si>
    <t>结业证书</t>
  </si>
  <si>
    <t>16.5元/本</t>
  </si>
  <si>
    <t>16.5元*65本=1072.5元</t>
  </si>
  <si>
    <t>小计（元）</t>
  </si>
  <si>
    <t>教师课酬经费</t>
  </si>
  <si>
    <t>课酬费
（授课老师）
45分/学时</t>
  </si>
  <si>
    <t>院士、专家：1500元/学时
正高级：1000元/学时
副高级：500元/学时
中级及以下：400元/学时
正厅级：1000元/学时
副厅级：800元/学时
正处级：500元/学时
副处级：450元/学时
正科级及以下：400元/学时</t>
  </si>
  <si>
    <r>
      <rPr>
        <b/>
        <sz val="12"/>
        <rFont val="宋体"/>
        <charset val="134"/>
      </rPr>
      <t>促进师：</t>
    </r>
    <r>
      <rPr>
        <sz val="12"/>
        <rFont val="宋体"/>
        <charset val="134"/>
      </rPr>
      <t xml:space="preserve">
正科级及以下400元*5学时*1人=2000元（王蕊）
中级及以下400元*5学时*2人=4000元（成秋英、高扬）
中级及以下400元*1学时*1人=400元（吴丹）</t>
    </r>
    <r>
      <rPr>
        <sz val="12"/>
        <color rgb="FFFF0000"/>
        <rFont val="宋体"/>
        <charset val="134"/>
      </rPr>
      <t xml:space="preserve">
</t>
    </r>
    <r>
      <rPr>
        <b/>
        <sz val="12"/>
        <rFont val="宋体"/>
        <charset val="134"/>
      </rPr>
      <t>授课教师：</t>
    </r>
    <r>
      <rPr>
        <sz val="12"/>
        <rFont val="宋体"/>
        <charset val="134"/>
      </rPr>
      <t xml:space="preserve">
副厅级800元*4学时*1人=3200元（王鹏）
副厅级800元*3学时*1人=2400元（高佃恭）
专家1500元*4学时*1人=6000元（韩庆祥）
中级及以下400元*2学时*1人=800元（吴丹）</t>
    </r>
  </si>
  <si>
    <t>税金=课酬合计18800元*20%=3760元</t>
  </si>
  <si>
    <t>含税金（20%）</t>
  </si>
  <si>
    <t>拓展训练经费</t>
  </si>
  <si>
    <t>项目策划管理费</t>
  </si>
  <si>
    <t>300元/次</t>
  </si>
  <si>
    <t>300元*1次=300元</t>
  </si>
  <si>
    <t>拨付党校，由党校支出。海南省民建应急救援培训中心，活动策划管理</t>
  </si>
  <si>
    <t>拓展道具器材租赁</t>
  </si>
  <si>
    <t>300元/批</t>
  </si>
  <si>
    <t>300元*1批=300元</t>
  </si>
  <si>
    <t>拨付党校，由党校支出。海南省民建应急救援培训中心，拓展项目道具租用</t>
  </si>
  <si>
    <t>中级及以下：400元/学时</t>
  </si>
  <si>
    <r>
      <rPr>
        <b/>
        <sz val="12"/>
        <color rgb="FF000000"/>
        <rFont val="宋体"/>
        <charset val="134"/>
      </rPr>
      <t>主教练：</t>
    </r>
    <r>
      <rPr>
        <sz val="12"/>
        <color rgb="FF000000"/>
        <rFont val="宋体"/>
        <charset val="134"/>
      </rPr>
      <t xml:space="preserve">
中级及以下400元*2学时*1人=800元
</t>
    </r>
    <r>
      <rPr>
        <b/>
        <sz val="12"/>
        <color rgb="FF000000"/>
        <rFont val="宋体"/>
        <charset val="134"/>
      </rPr>
      <t>拓展教练员：</t>
    </r>
    <r>
      <rPr>
        <sz val="12"/>
        <color rgb="FF000000"/>
        <rFont val="宋体"/>
        <charset val="134"/>
      </rPr>
      <t xml:space="preserve">
中级及以下400元*2学时*2人=1600元</t>
    </r>
  </si>
  <si>
    <t>拨付党校，由党校支出。海南省民建应急救援培训中心，选派教练</t>
  </si>
  <si>
    <t>税金</t>
  </si>
  <si>
    <t>海南省民建应急救援培训中心自行负责教练税金</t>
  </si>
  <si>
    <t>行动学习实践课题工作成效满意度抽样调查经费</t>
  </si>
  <si>
    <t>调查方案设计费、培训费</t>
  </si>
  <si>
    <t>1500/1次性</t>
  </si>
  <si>
    <t>1500元*1=1500元</t>
  </si>
  <si>
    <t>拨付党校，由党校支出。海口市社情民意调查中心</t>
  </si>
  <si>
    <t>劳务费：调查费及问卷审核、录入费</t>
  </si>
  <si>
    <t>35元/样本</t>
  </si>
  <si>
    <t>35元/样本×180样本=6300元</t>
  </si>
  <si>
    <t>拨付党校，由党校支出。海口市社情民意调查中心。含调查员、数据处理员和报告撰写人员的工资、社保等全部费用。</t>
  </si>
  <si>
    <t>劳务费：数据处理及报告撰写费</t>
  </si>
  <si>
    <t>2100/1次性</t>
  </si>
  <si>
    <t>2100元*1=2100元</t>
  </si>
  <si>
    <t>管理费用</t>
  </si>
  <si>
    <t>费率：9%</t>
  </si>
  <si>
    <t>（1500元+6300元+2100元）*9%约等于890元</t>
  </si>
  <si>
    <t>拨付党校，由党校支出。海口市社情民意调查中心。包括：办公费、打印费、通讯费等。</t>
  </si>
  <si>
    <t>税率：6%</t>
  </si>
  <si>
    <t>（1500元+6300元+2100元+890元）*6%约等于640元</t>
  </si>
  <si>
    <t>拨付党校，由党校支出。海口市社情民意调查中心。一般纳税人</t>
  </si>
  <si>
    <t>利润</t>
  </si>
  <si>
    <t>利润率：5%</t>
  </si>
  <si>
    <t>（1500元+6300元+2100元+890元+640元）*5%约等于570元</t>
  </si>
  <si>
    <t>总计（元）</t>
  </si>
  <si>
    <t>注：费用按实际发生结算</t>
  </si>
  <si>
    <r>
      <t>开票要求：
市委组织部：含课酬、税金和12000元调查费：77520.4元</t>
    </r>
    <r>
      <rPr>
        <sz val="18"/>
        <color rgb="FF000000"/>
        <rFont val="宋体"/>
        <charset val="134"/>
      </rPr>
      <t xml:space="preserve">
开票情况备注：
</t>
    </r>
    <r>
      <rPr>
        <sz val="18"/>
        <rFont val="宋体"/>
        <charset val="134"/>
      </rPr>
      <t>1、12月6日前：已开具党校发票：65520.4-22560（课酬和税金）=</t>
    </r>
    <r>
      <rPr>
        <b/>
        <sz val="18"/>
        <rFont val="宋体"/>
        <charset val="134"/>
      </rPr>
      <t>42960.4
2、市委组织部要求把课酬和税金转入党校支付，准备请财务补开发票：课酬和税金22560元
3、12月6日市委组织部临时要求将调查费转入党校，再从党校开支给社情民意调查中心，准备请财务补开发票：调查费12000元
4、12月12日，财务与会计、支付局业务科沟通后，决定回收已开具的发票，统一开具一张培训费发票</t>
    </r>
  </si>
  <si>
    <r>
      <rPr>
        <sz val="20"/>
        <rFont val="方正小标宋简体"/>
        <charset val="134"/>
      </rPr>
      <t>封关运作和风险防控专题培训班结算</t>
    </r>
    <r>
      <rPr>
        <b/>
        <sz val="20"/>
        <rFont val="宋体"/>
        <charset val="134"/>
      </rPr>
      <t xml:space="preserve">
</t>
    </r>
    <r>
      <rPr>
        <b/>
        <sz val="12"/>
        <rFont val="宋体"/>
        <charset val="134"/>
      </rPr>
      <t>人数：74学员+4工作人员，时间：2022年4月19日—12月结业</t>
    </r>
  </si>
  <si>
    <t>150元*58间*1半天=8700元</t>
  </si>
  <si>
    <t>拨付党校。2022年5月22日中午</t>
  </si>
  <si>
    <t>中69人*55元=3795元
晚69人*55元=3795元</t>
  </si>
  <si>
    <t>拨付党校。5月22日午餐、晚餐</t>
  </si>
  <si>
    <t>17.7元*76份=1345.2元</t>
  </si>
  <si>
    <t>拨付党校，由党校支出。签字笔、资料袋、笔记本、学员牌，多准备2份备用，以备学员丢失或其他情况</t>
  </si>
  <si>
    <t>11.8元*84本=991.2元</t>
  </si>
  <si>
    <t>拨付党校，由党校支出。按照原教学计划定制。计划74本学员，10本工作人员、教师使用、领导参阅和存档</t>
  </si>
  <si>
    <t>1.8元*84本=151.2元</t>
  </si>
  <si>
    <t>1号楼1号报告厅2800元/半天/间；
1号楼2号报告厅3000元/半天/间；3号楼201教室2500元/半天/间；
3号楼202教室1500元/半天/间</t>
  </si>
  <si>
    <t>2500元*1次=2500元
3000元*1次=3000元
2800元*1次=2800元
1500元*1次=1500元</t>
  </si>
  <si>
    <t>拨付党校。5月8日下午使用201教室；5月22日上午使用2号报告厅；6月11日下午使用1号报告厅；8月28日晚上使用202教室</t>
  </si>
  <si>
    <t>拨付党校。5月22日使用3号楼205、206、208、209、210、211讨论室</t>
  </si>
  <si>
    <t>1元*46瓶=46元</t>
  </si>
  <si>
    <t>拨付党校，由党校支出。7月31日市政府办公区11号楼2楼常委会会议厅授课使用</t>
  </si>
  <si>
    <t>1元*77个=77元</t>
  </si>
  <si>
    <t>16.5元*74本=1221元</t>
  </si>
  <si>
    <r>
      <rPr>
        <b/>
        <sz val="12"/>
        <rFont val="宋体"/>
        <charset val="134"/>
      </rPr>
      <t>促进师：</t>
    </r>
    <r>
      <rPr>
        <sz val="12"/>
        <rFont val="宋体"/>
        <charset val="134"/>
      </rPr>
      <t xml:space="preserve">
副高级500元*5学时*2人=5000元（张妙玲、宋可玉）
中级及以下400元*5学时*4人=8000元（王伟、张璇、成秋英、林国圣）
中级及以下400元*1学时*1人=400元（吴丹）
</t>
    </r>
    <r>
      <rPr>
        <b/>
        <sz val="12"/>
        <rFont val="宋体"/>
        <charset val="134"/>
      </rPr>
      <t>授课教师：</t>
    </r>
    <r>
      <rPr>
        <sz val="12"/>
        <rFont val="宋体"/>
        <charset val="134"/>
      </rPr>
      <t xml:space="preserve">
正厅级1000元*4学时*1人=4000元（谢秋慧）
正处级500元*3学时*2人=3000元（王奉利）
中级及以下400元*3学时*1人=1200元（吴丹）</t>
    </r>
  </si>
  <si>
    <t>拨付教师</t>
  </si>
  <si>
    <t>税金=课酬合计21600元*20%=4320元</t>
  </si>
  <si>
    <t>支付税金</t>
  </si>
  <si>
    <r>
      <t>开票要求：
市委深改办：76392.2（含12000元调查费）-25920（课酬和税金）=50472.2</t>
    </r>
    <r>
      <rPr>
        <sz val="18"/>
        <color rgb="FF000000"/>
        <rFont val="宋体"/>
        <charset val="134"/>
      </rPr>
      <t xml:space="preserve">
</t>
    </r>
    <r>
      <rPr>
        <sz val="18"/>
        <rFont val="宋体"/>
        <charset val="134"/>
      </rPr>
      <t>开票情况备注：
1、12月6日前：已开具党校发票：64392.2-25920（课酬和税金）=</t>
    </r>
    <r>
      <rPr>
        <b/>
        <sz val="18"/>
        <rFont val="宋体"/>
        <charset val="134"/>
      </rPr>
      <t>38472.2
2、12月6日市委组织部临时要求将调查费转入党校，再从党校开支给社情民意调查中心，准备请财务补开发票：调查费12000元
3、12月12日，财务与会计、支付局业务科沟通后，决定回收已开具的发票，统一开具一张培训费发票</t>
    </r>
  </si>
  <si>
    <r>
      <rPr>
        <sz val="20"/>
        <rFont val="方正小标宋简体"/>
        <charset val="134"/>
      </rPr>
      <t>优化营商环境和制度集成创新专题培训班结算</t>
    </r>
    <r>
      <rPr>
        <b/>
        <sz val="20"/>
        <rFont val="宋体"/>
        <charset val="134"/>
      </rPr>
      <t xml:space="preserve">
</t>
    </r>
    <r>
      <rPr>
        <b/>
        <sz val="12"/>
        <rFont val="宋体"/>
        <charset val="134"/>
      </rPr>
      <t>人数：80学员+4工作人员，时间：2022年4月19日—12月结业</t>
    </r>
  </si>
  <si>
    <t>150元*71间*1半天=10650元</t>
  </si>
  <si>
    <t>中78人*55元=4290元
晚78人*55元=4290元</t>
  </si>
  <si>
    <t>17.7元*82份=1451.4元</t>
  </si>
  <si>
    <t>11.8元*90本=1062元</t>
  </si>
  <si>
    <t>拨付党校，由党校支出。按照原教学计划定制。计划80本学员，10本工作人员、教师使用、领导参阅和存档</t>
  </si>
  <si>
    <t>1.8元*90本=162元</t>
  </si>
  <si>
    <t>3号楼203教室2500元/半天/间；
1号楼1号报告厅2800元/半天/间；
5号楼3号报告厅3000元/半天/间；
3号楼202教室1500元/半天/间</t>
  </si>
  <si>
    <t>2500元*1次=2500元
2800元*1次=2800元
3000元*1次=3000元
1500元*1次=1500元</t>
  </si>
  <si>
    <t>拨付党校。5月8日下午使用203教室；5月22日上午使用1号报告厅；6月19日下午使用3号报告厅；9月3日下午使用202教室</t>
  </si>
  <si>
    <t>拨付党校。5月22日使用3号楼303、304、306、307、308、309讨论室</t>
  </si>
  <si>
    <t>拨付党校，由党校支出。7月31日市政府办公区4号楼1楼第三会议室授课使用</t>
  </si>
  <si>
    <t>1元*82个=82元</t>
  </si>
  <si>
    <t>16.5元*80本=1320元</t>
  </si>
  <si>
    <r>
      <rPr>
        <b/>
        <sz val="12"/>
        <rFont val="宋体"/>
        <charset val="134"/>
      </rPr>
      <t>促进师：</t>
    </r>
    <r>
      <rPr>
        <sz val="12"/>
        <rFont val="宋体"/>
        <charset val="134"/>
      </rPr>
      <t xml:space="preserve">
副高级500元*5学时*3人=7500元（陈礼、娄瑞雪、黄达）
中级及以下400元*5学时*1人=2000元（高扬）
正科级及以下400元*5学时*1人=2000元（韩艾芩）
副处级450元*5学时*1人=2250元（叶华）
</t>
    </r>
    <r>
      <rPr>
        <b/>
        <sz val="12"/>
        <rFont val="宋体"/>
        <charset val="134"/>
      </rPr>
      <t>授课教师：</t>
    </r>
    <r>
      <rPr>
        <sz val="12"/>
        <rFont val="宋体"/>
        <charset val="134"/>
      </rPr>
      <t xml:space="preserve">
副高级500元*4学时*1人=2000元（曾峰）
副厅级800元*3学时*1人=2400元（王雪皓）
正处级500元*3学时*1人=1500元（许博）</t>
    </r>
  </si>
  <si>
    <t>税金=课酬合计19650元*20%=3930元</t>
  </si>
  <si>
    <r>
      <t>开票要求：
市发改委：77284（含12000元调查费）-23580（课酬和税金）=53704</t>
    </r>
    <r>
      <rPr>
        <sz val="18"/>
        <color rgb="FF000000"/>
        <rFont val="宋体"/>
        <charset val="134"/>
      </rPr>
      <t xml:space="preserve">
</t>
    </r>
    <r>
      <rPr>
        <sz val="18"/>
        <rFont val="宋体"/>
        <charset val="134"/>
      </rPr>
      <t>开票情况备注：
1、12月6日前：已开具党校发票：65284-23580（课酬和税金）=</t>
    </r>
    <r>
      <rPr>
        <b/>
        <sz val="18"/>
        <rFont val="宋体"/>
        <charset val="134"/>
      </rPr>
      <t>41704
2、12月6日市委组织部临时要求将调查费转入党校，再从党校开支给社情民意调查中心，准备请财务补开发票：调查费12000元
3、12月12日，财务与会计、支付局业务科沟通后，决定回收已开具的发票，统一开具一张培训费发票</t>
    </r>
  </si>
  <si>
    <r>
      <rPr>
        <sz val="20"/>
        <rFont val="方正小标宋简体"/>
        <charset val="134"/>
      </rPr>
      <t>招商引资和产业发展专题培训班结算</t>
    </r>
    <r>
      <rPr>
        <b/>
        <sz val="20"/>
        <rFont val="宋体"/>
        <charset val="134"/>
      </rPr>
      <t xml:space="preserve">
</t>
    </r>
    <r>
      <rPr>
        <b/>
        <sz val="12"/>
        <rFont val="宋体"/>
        <charset val="134"/>
      </rPr>
      <t>人数：68学员+4工作人员，时间：2022年4月19日—12月结业</t>
    </r>
  </si>
  <si>
    <t>150元*52间*1半天=7800元</t>
  </si>
  <si>
    <t>拨付党校。2022年5月15日中午</t>
  </si>
  <si>
    <t>中74人*55元=4070元
晚74人*55元=4070元</t>
  </si>
  <si>
    <t>拨付党校。5月15日午餐、晚餐</t>
  </si>
  <si>
    <t>17.7元*70份=1239元</t>
  </si>
  <si>
    <t>11.8元*76本=896.8元</t>
  </si>
  <si>
    <t>拨付党校，由党校支出。按照原教学计划定制。计划66本学员，10本工作人员、教师使用、领导参阅和存档</t>
  </si>
  <si>
    <t>1.8元*76本=136.8元</t>
  </si>
  <si>
    <t>3号楼204教室2500元/半天/间；
1号楼2号报告厅3000元/半天/间；
3号楼202教室1500元/半天/间</t>
  </si>
  <si>
    <t>2500元*2次=5000元
3000元*1次=3000元
1500元*1次=1500元</t>
  </si>
  <si>
    <t>拨付党校。5月8日下午、5月15日上午使用204教室；6月12日上午使用2号报告厅；10月13日晚上使用202教室</t>
  </si>
  <si>
    <t>拨付党校。5月15日使用3号楼205、206、208、209、210、211讨论室</t>
  </si>
  <si>
    <t>晨光便利贴2.8元/本
晨光双头马克笔17.8元/盒
晨光双头小记号笔1.6元/支
晨光不锈钢白板夹4.5元/个
晨光双头大记号笔（红蓝黑三色）4元/支
晨光白板笔3.5元/支
晨光大白纸2元/张</t>
  </si>
  <si>
    <t>2.8元*12本便利贴=33.6元
17.8元*6盒马克笔=106.8元
1.6元*12支小记号笔=19.2元
4.5元*24个白板夹=108元
4元*42支双头大记号笔（红蓝黑三色）=168元
3.5元*18支白板笔=63元
2元*120张大白纸=240元</t>
  </si>
  <si>
    <t>拨付党校，由党校支出。晨光便利贴12本、晨光双头马克笔12色6盒、晨光双头小记号笔12支、晨光不锈钢白板夹24个、晨光双头大记号笔42支（黑18支蓝18支红18支）、晨光白板笔18支、晨光大白纸120张，分别分配给6个小组研讨或小组讨论时使用</t>
  </si>
  <si>
    <t>1元*70个=70元</t>
  </si>
  <si>
    <t>16.5元*68本=1122元</t>
  </si>
  <si>
    <t>其中市商务局支付小计（元）</t>
  </si>
  <si>
    <t>其中市投促局支付小计（元）</t>
  </si>
  <si>
    <r>
      <rPr>
        <b/>
        <sz val="12"/>
        <rFont val="宋体"/>
        <charset val="134"/>
      </rPr>
      <t>市商务局支付：
促进师：</t>
    </r>
    <r>
      <rPr>
        <sz val="12"/>
        <rFont val="宋体"/>
        <charset val="134"/>
      </rPr>
      <t xml:space="preserve">
副高级500元*5学时*1人=2500元（娄瑞雪）
中级及以下400元*5学时*4人=8000元（成秋英、高扬、李丽、林国圣）
正科级及以下400元*5学时*1人=2000元（王蕊）
</t>
    </r>
    <r>
      <rPr>
        <b/>
        <sz val="12"/>
        <rFont val="宋体"/>
        <charset val="134"/>
      </rPr>
      <t>市投促局支付：
促进师：</t>
    </r>
    <r>
      <rPr>
        <sz val="12"/>
        <rFont val="宋体"/>
        <charset val="134"/>
      </rPr>
      <t xml:space="preserve">
中级及以下400元*1学时*1人=400元（吴丹）
</t>
    </r>
    <r>
      <rPr>
        <b/>
        <sz val="12"/>
        <rFont val="宋体"/>
        <charset val="134"/>
      </rPr>
      <t>授课教师：</t>
    </r>
    <r>
      <rPr>
        <sz val="12"/>
        <rFont val="宋体"/>
        <charset val="134"/>
      </rPr>
      <t xml:space="preserve">
专家1500元*3学时*1人=4500元（符之文）
副厅级800元*4学时*1人=3200元（姬国辉）
正高1000元*3学时*1人=3000元（李伟铭）
中级及以下400元*3学时*1人=1200元（吴丹）</t>
    </r>
  </si>
  <si>
    <t>拨付教师
市商务局支付12500元
市投促局支付12300元</t>
  </si>
  <si>
    <r>
      <rPr>
        <b/>
        <sz val="12"/>
        <rFont val="宋体"/>
        <charset val="134"/>
      </rPr>
      <t>市商务局支付税金</t>
    </r>
    <r>
      <rPr>
        <sz val="12"/>
        <rFont val="宋体"/>
        <charset val="134"/>
      </rPr>
      <t>=课酬（每人超过800的部分）合计7700元*20%=1540元</t>
    </r>
  </si>
  <si>
    <t>支付税金
市商务局支付1540元</t>
  </si>
  <si>
    <r>
      <rPr>
        <b/>
        <sz val="12"/>
        <rFont val="宋体"/>
        <charset val="134"/>
      </rPr>
      <t>市投促局支付税金</t>
    </r>
    <r>
      <rPr>
        <sz val="12"/>
        <rFont val="宋体"/>
        <charset val="134"/>
      </rPr>
      <t>=课酬（每人超过800的部分）合计9100元*20%=1820元</t>
    </r>
  </si>
  <si>
    <t>支付税金
市投促局支付1820元</t>
  </si>
  <si>
    <t>市商务局支付总计（元）</t>
  </si>
  <si>
    <t>市投促局支付总计（元）</t>
  </si>
  <si>
    <r>
      <t>开票要求：
市商务局：38884.6（含6000元调查费）-14040（课酬和税金）=24844.6
市投促局：38884.6（含6000元调查费）-14120（课酬和税金）=24764.6</t>
    </r>
    <r>
      <rPr>
        <sz val="18"/>
        <color rgb="FF000000"/>
        <rFont val="宋体"/>
        <charset val="134"/>
      </rPr>
      <t xml:space="preserve">
</t>
    </r>
    <r>
      <rPr>
        <sz val="18"/>
        <rFont val="宋体"/>
        <charset val="134"/>
      </rPr>
      <t>开票情况备注：
1、12月6日前：已要求开具党校发票：65769.2-28160（课酬和税金）=</t>
    </r>
    <r>
      <rPr>
        <b/>
        <sz val="18"/>
        <rFont val="宋体"/>
        <charset val="134"/>
      </rPr>
      <t>37609.2——</t>
    </r>
    <r>
      <rPr>
        <sz val="18"/>
        <rFont val="宋体"/>
        <charset val="134"/>
      </rPr>
      <t>其中，市商务局</t>
    </r>
    <r>
      <rPr>
        <b/>
        <sz val="18"/>
        <rFont val="宋体"/>
        <charset val="134"/>
      </rPr>
      <t>18844.6元，</t>
    </r>
    <r>
      <rPr>
        <sz val="18"/>
        <rFont val="宋体"/>
        <charset val="134"/>
      </rPr>
      <t>市投促局</t>
    </r>
    <r>
      <rPr>
        <b/>
        <sz val="18"/>
        <rFont val="宋体"/>
        <charset val="134"/>
      </rPr>
      <t>18764.6元
2、12月6日后：市委组织部临时要求将调查费转入党校，再从党校开支给社情民意调查中心，准备请财务补开发票：市商务局调查费6000元，市投促局调查费6000元
3、12月12日，财务与会计、支付局业务科沟通后，决定回收已开具的发票，统一开具一张培训费发票</t>
    </r>
  </si>
  <si>
    <r>
      <rPr>
        <sz val="20"/>
        <rFont val="方正小标宋简体"/>
        <charset val="134"/>
      </rPr>
      <t>区域辐射引领联动专题培训班结算</t>
    </r>
    <r>
      <rPr>
        <b/>
        <sz val="20"/>
        <rFont val="宋体"/>
        <charset val="134"/>
      </rPr>
      <t xml:space="preserve">
</t>
    </r>
    <r>
      <rPr>
        <b/>
        <sz val="12"/>
        <rFont val="宋体"/>
        <charset val="134"/>
      </rPr>
      <t>人数：70学员+4工作人员，时间：2022年4月19日—12月结业</t>
    </r>
  </si>
  <si>
    <t>150元*61间*1半天=9150元</t>
  </si>
  <si>
    <t>拨付党校。2022年5月14日中午</t>
  </si>
  <si>
    <t>中75人*55元=4125元
晚75人*55元=4125元</t>
  </si>
  <si>
    <t>拨付党校。5月14日午餐、晚餐</t>
  </si>
  <si>
    <t>17.7元*72份=1274.4元</t>
  </si>
  <si>
    <t>11.8元*82本=967.6元</t>
  </si>
  <si>
    <t>拨付党校，由党校支出。按照原教学计划定制。计划72本学员，10本工作人员、教师使用、领导参阅和存档</t>
  </si>
  <si>
    <t>1.8元*82本=147.6元</t>
  </si>
  <si>
    <t>5号楼3号报告厅3000元/半天/间；
3号楼201教室2500元/半天/间；
3号楼202教室1500元/半天/间</t>
  </si>
  <si>
    <t>2500元*1次=2500元
3000元*2次=6000元
1500元*1次=1500元</t>
  </si>
  <si>
    <t>拨付党校。5月8日下午使用201教室；5月14日上午、6月12日下午使用3号报告厅；9月4日晚上使用202教室</t>
  </si>
  <si>
    <t>拨付党校。5月14日使用3号楼205、206、208、209、210、211讨论室</t>
  </si>
  <si>
    <t>1元*72个=72元</t>
  </si>
  <si>
    <t>16.5元*70本=1155元</t>
  </si>
  <si>
    <r>
      <rPr>
        <b/>
        <sz val="12"/>
        <rFont val="宋体"/>
        <charset val="134"/>
      </rPr>
      <t>促进师：</t>
    </r>
    <r>
      <rPr>
        <sz val="12"/>
        <rFont val="宋体"/>
        <charset val="134"/>
      </rPr>
      <t xml:space="preserve">
副高级500元*5学时*4人=10000元（刘素芳、张妙玲、黄达、陈礼）
中级及以下400元*5学时*1人=2000元（张璇）
副处级450元*5学时*1人=2250元（叶华）
正科级及以下400元*5学时*1人=2000元（韩艾芩）
中级及以下400元*1学时*1人=400元（吴丹）
</t>
    </r>
    <r>
      <rPr>
        <b/>
        <sz val="12"/>
        <rFont val="宋体"/>
        <charset val="134"/>
      </rPr>
      <t>授课教师：</t>
    </r>
    <r>
      <rPr>
        <sz val="12"/>
        <rFont val="宋体"/>
        <charset val="134"/>
      </rPr>
      <t xml:space="preserve">
博士后（参照中级及以下）400元*3学时*1人=1200元（李勇）
正处级500元*3学时*1人=1500元（吴全周）
正高级1000元*3学时*1人=3000元（王大伟）
副高级500元*3学时*1人=1500元（秦静）
中级及以下400元*3学时*1人=1200元（吴丹）</t>
    </r>
  </si>
  <si>
    <t>税金=课酬合计25050元*20%=5010元</t>
  </si>
  <si>
    <r>
      <t>开票要求：
市交通局：81781.2（含12000元调查费）-30060（课酬和税金）=51721.2</t>
    </r>
    <r>
      <rPr>
        <sz val="18"/>
        <color rgb="FF000000"/>
        <rFont val="宋体"/>
        <charset val="134"/>
      </rPr>
      <t xml:space="preserve">
</t>
    </r>
    <r>
      <rPr>
        <sz val="18"/>
        <rFont val="宋体"/>
        <charset val="134"/>
      </rPr>
      <t>开票情况备注：
1、12月6日前：已开具党校发票：69781.2-30060（课酬和税金）=</t>
    </r>
    <r>
      <rPr>
        <b/>
        <sz val="18"/>
        <rFont val="宋体"/>
        <charset val="134"/>
      </rPr>
      <t>39721.2
2、市12月6日委组织部临时要求将调查费转入党校，再从党校开支给社情民意调查中心，准备请财务补开发票：调查费12000元
3、12月12日，财务与会计、支付局业务科沟通后，决定回收已开具的发票，统一开具一张培训费发票</t>
    </r>
  </si>
  <si>
    <r>
      <rPr>
        <sz val="20"/>
        <rFont val="方正小标宋简体"/>
        <charset val="134"/>
      </rPr>
      <t>城乡规划和城市更新专题培训班结算</t>
    </r>
    <r>
      <rPr>
        <b/>
        <sz val="20"/>
        <rFont val="宋体"/>
        <charset val="134"/>
      </rPr>
      <t xml:space="preserve">
</t>
    </r>
    <r>
      <rPr>
        <b/>
        <sz val="12"/>
        <rFont val="宋体"/>
        <charset val="134"/>
      </rPr>
      <t>人数：72学员+4工作人员，时间：2022年4月19日—12月结业</t>
    </r>
  </si>
  <si>
    <t>150元*59间*1半天=8850元</t>
  </si>
  <si>
    <t>中77人*55元=4235元
晚77人*55元=4235元</t>
  </si>
  <si>
    <t>17.7元*74份=1309.8元</t>
  </si>
  <si>
    <t>11.8元*83本=979.4元</t>
  </si>
  <si>
    <t>拨付党校，由党校支出。按照原教学计划定制。计划73本学员，10本工作人员、教师使用、领导参阅和存档</t>
  </si>
  <si>
    <t>1.8元*83本=149.4元</t>
  </si>
  <si>
    <t>1号楼1号报告厅2800元/半天/间；
5号楼3号报告厅3000元/半天/间；
3号楼203教室2500元/半天/间；
3号楼202教室1500元/半天/间</t>
  </si>
  <si>
    <t>拨付党校。5月8日下午使用203教室；5月15日上午使用3号报告厅；6月19日下午使用1号报告厅；9月4日晚上使用202教室</t>
  </si>
  <si>
    <t>拨付党校。5月15日使用3号楼303、304、306、307、308、309讨论室</t>
  </si>
  <si>
    <t>1元*74个=74元</t>
  </si>
  <si>
    <t>16.5元*72本=1188元</t>
  </si>
  <si>
    <r>
      <rPr>
        <b/>
        <sz val="12"/>
        <rFont val="宋体"/>
        <charset val="134"/>
      </rPr>
      <t>促进师：</t>
    </r>
    <r>
      <rPr>
        <sz val="12"/>
        <rFont val="宋体"/>
        <charset val="134"/>
      </rPr>
      <t xml:space="preserve">
副高级500元*5学时*3人=7500元（陈礼、张妙玲、黄达）
中级及以下400元*5学时*1人=2000元（张璇）
副处450元*5学时*1人=2250元（叶华）
正科级及以下400元*5学时*1人=2000元（韩艾芩）
</t>
    </r>
    <r>
      <rPr>
        <b/>
        <sz val="12"/>
        <rFont val="宋体"/>
        <charset val="134"/>
      </rPr>
      <t>授课教师：</t>
    </r>
    <r>
      <rPr>
        <sz val="12"/>
        <rFont val="宋体"/>
        <charset val="134"/>
      </rPr>
      <t xml:space="preserve">
专家1500元*4学时*1人=6000元（李晓江）
专家1500元*3学时*1人=4500元（王凯）
正高级1000元*4学时*1人=4000元（罗志刚</t>
    </r>
  </si>
  <si>
    <t>税金=课酬合计28250元*20%=5650元</t>
  </si>
  <si>
    <r>
      <t>开票要求：
市资规局：85425.2（含12000元调查费）-33900（课酬和税金）=51525.2</t>
    </r>
    <r>
      <rPr>
        <sz val="18"/>
        <color rgb="FF000000"/>
        <rFont val="宋体"/>
        <charset val="134"/>
      </rPr>
      <t xml:space="preserve">
</t>
    </r>
    <r>
      <rPr>
        <sz val="18"/>
        <rFont val="宋体"/>
        <charset val="134"/>
      </rPr>
      <t>开票情况备注：
1、12月6日前：已开具党校发票：73425.2-33900（课酬和税金）=</t>
    </r>
    <r>
      <rPr>
        <b/>
        <sz val="18"/>
        <rFont val="宋体"/>
        <charset val="134"/>
      </rPr>
      <t>39525.2
2、12月6日市委组织部临时要求将调查费转入党校，再从党校开支给社情民意调查中心，准备请财务补开发票：调查费12000元
3、12月12日，财务与会计、支付局业务科沟通后，决定回收已开具的发票，统一开具一张培训费发票</t>
    </r>
  </si>
  <si>
    <r>
      <rPr>
        <sz val="20"/>
        <rFont val="方正小标宋简体"/>
        <charset val="134"/>
      </rPr>
      <t>城市文化提升专题培训班结算</t>
    </r>
    <r>
      <rPr>
        <b/>
        <sz val="20"/>
        <rFont val="宋体"/>
        <charset val="134"/>
      </rPr>
      <t xml:space="preserve">
</t>
    </r>
    <r>
      <rPr>
        <b/>
        <sz val="12"/>
        <rFont val="宋体"/>
        <charset val="134"/>
      </rPr>
      <t>人数：55学员+4工作人员，时间：2022年4月19日—12月结业</t>
    </r>
  </si>
  <si>
    <t>150元*50间*1半天=7500元</t>
  </si>
  <si>
    <t>中58人*55元=3190元
晚58人*55元=3190元</t>
  </si>
  <si>
    <t>17.7元*57份=1008.9元</t>
  </si>
  <si>
    <t>11.8元*65本=767元</t>
  </si>
  <si>
    <t>拨付党校，由党校支出。按照原教学计划定制。计划55本学员，10本工作人员、教师使用、领导参阅和存档</t>
  </si>
  <si>
    <t>1.8元*65本=117元</t>
  </si>
  <si>
    <t>1号楼1号报告厅2800元/半天/间；
5号楼3号报告厅3000元/半天/间
3号楼204教室2500元/半天/间；
3号楼202教室1500元/半天/间</t>
  </si>
  <si>
    <t>拨付党校。5月8日下午使用204教室；5月21日上午使用1号报告厅；6月12日上午使用3号报告厅；9月3日晚上使用202教室</t>
  </si>
  <si>
    <t>拨付党校。5月21日使用3号楼303、304、306、307、308、309讨论室</t>
  </si>
  <si>
    <t>1元*57个=57元</t>
  </si>
  <si>
    <t>拨付党校，由党校支出。7月31市政府办公区4号楼1楼第三会议室授课使用</t>
  </si>
  <si>
    <t>16.5元*55本=907.5元</t>
  </si>
  <si>
    <r>
      <rPr>
        <b/>
        <sz val="12"/>
        <rFont val="宋体"/>
        <charset val="134"/>
      </rPr>
      <t>促进师：</t>
    </r>
    <r>
      <rPr>
        <sz val="12"/>
        <rFont val="宋体"/>
        <charset val="134"/>
      </rPr>
      <t xml:space="preserve">
副高级500元*5学时*2人=5000元（宋可玉、刘素芳）
中级及以下400元*5学时*3人=6000元（张璇、王伟、林国圣）
副处450元*5学时*1人=2250元（叶华）
</t>
    </r>
    <r>
      <rPr>
        <b/>
        <sz val="12"/>
        <rFont val="宋体"/>
        <charset val="134"/>
      </rPr>
      <t>授课教师：</t>
    </r>
    <r>
      <rPr>
        <sz val="12"/>
        <rFont val="宋体"/>
        <charset val="134"/>
      </rPr>
      <t xml:space="preserve">
副高500元*3学时*2人=3000元（龙翊岚、陈运山）</t>
    </r>
  </si>
  <si>
    <t>税金=课酬合计16250元*20%=3250元</t>
  </si>
  <si>
    <r>
      <t>开票要求：
市旅文局：66634（含12000元调查费）-19500（课酬和税金）=47134</t>
    </r>
    <r>
      <rPr>
        <sz val="18"/>
        <color rgb="FF000000"/>
        <rFont val="宋体"/>
        <charset val="134"/>
      </rPr>
      <t xml:space="preserve">
</t>
    </r>
    <r>
      <rPr>
        <sz val="18"/>
        <rFont val="宋体"/>
        <charset val="134"/>
      </rPr>
      <t>开票情况备注：
1、12月6日前：已开具党校发票：54634-19500（课酬和税金）=</t>
    </r>
    <r>
      <rPr>
        <b/>
        <sz val="18"/>
        <rFont val="宋体"/>
        <charset val="134"/>
      </rPr>
      <t>35134
2、12月6日市委组织部临时要求将调查费转入党校，再从党校开支给社情民意调查中心，准备请财务补开发票：调查费12000元
3、12月12日，财务与会计、支付局业务科沟通后，决定回收已开具的发票，统一开具一张培训费发票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</si>
</sst>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42">
    <font>
      <sz val="11"/>
      <color indexed="8"/>
      <name val="Tahoma"/>
      <charset val="134"/>
    </font>
    <font>
      <sz val="18"/>
      <color indexed="8"/>
      <name val="宋体"/>
      <charset val="134"/>
    </font>
    <font>
      <sz val="20"/>
      <name val="方正小标宋简体"/>
      <charset val="134"/>
    </font>
    <font>
      <b/>
      <sz val="20"/>
      <name val="宋体"/>
      <charset val="134"/>
    </font>
    <font>
      <b/>
      <sz val="14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b/>
      <sz val="12"/>
      <color rgb="FF000000"/>
      <name val="宋体"/>
      <charset val="134"/>
    </font>
    <font>
      <sz val="11"/>
      <color indexed="8"/>
      <name val="宋体"/>
      <charset val="134"/>
    </font>
    <font>
      <b/>
      <sz val="12"/>
      <color indexed="8"/>
      <name val="宋体"/>
      <charset val="134"/>
    </font>
    <font>
      <b/>
      <sz val="11"/>
      <color indexed="8"/>
      <name val="宋体"/>
      <charset val="134"/>
    </font>
    <font>
      <sz val="16"/>
      <color indexed="8"/>
      <name val="宋体"/>
      <charset val="134"/>
    </font>
    <font>
      <b/>
      <sz val="18"/>
      <color rgb="FFFF0000"/>
      <name val="宋体"/>
      <charset val="134"/>
    </font>
    <font>
      <sz val="18"/>
      <color rgb="FF000000"/>
      <name val="宋体"/>
      <charset val="134"/>
    </font>
    <font>
      <sz val="12"/>
      <color rgb="FF000000"/>
      <name val="宋体"/>
      <charset val="134"/>
    </font>
    <font>
      <sz val="18"/>
      <name val="宋体"/>
      <charset val="134"/>
    </font>
    <font>
      <sz val="20"/>
      <color rgb="FF000000"/>
      <name val="方正小标宋简体"/>
      <charset val="134"/>
    </font>
    <font>
      <b/>
      <sz val="20"/>
      <color indexed="8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b/>
      <sz val="18"/>
      <name val="宋体"/>
      <charset val="134"/>
    </font>
    <font>
      <b/>
      <sz val="20"/>
      <color rgb="FF000000"/>
      <name val="宋体"/>
      <charset val="134"/>
    </font>
    <font>
      <sz val="12"/>
      <color rgb="FFFF0000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4" borderId="8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6" borderId="9" applyNumberFormat="0" applyFon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3" fillId="9" borderId="12" applyNumberFormat="0" applyAlignment="0" applyProtection="0">
      <alignment vertical="center"/>
    </xf>
    <xf numFmtId="0" fontId="34" fillId="9" borderId="8" applyNumberFormat="0" applyAlignment="0" applyProtection="0">
      <alignment vertical="center"/>
    </xf>
    <xf numFmtId="0" fontId="35" fillId="10" borderId="13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</cellStyleXfs>
  <cellXfs count="46">
    <xf numFmtId="0" fontId="0" fillId="0" borderId="0" xfId="0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58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justify" vertical="center" wrapText="1"/>
    </xf>
    <xf numFmtId="0" fontId="14" fillId="2" borderId="0" xfId="0" applyFont="1" applyFill="1" applyAlignment="1">
      <alignment horizontal="justify" vertical="center" wrapText="1"/>
    </xf>
    <xf numFmtId="0" fontId="1" fillId="2" borderId="0" xfId="0" applyFont="1" applyFill="1" applyAlignment="1">
      <alignment horizontal="justify" vertical="center" wrapText="1"/>
    </xf>
    <xf numFmtId="0" fontId="1" fillId="0" borderId="0" xfId="0" applyFont="1" applyAlignment="1">
      <alignment horizontal="justify" wrapText="1"/>
    </xf>
    <xf numFmtId="0" fontId="7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justify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"/>
  <sheetViews>
    <sheetView showGridLines="0" tabSelected="1" zoomScale="70" zoomScaleNormal="70" topLeftCell="A36" workbookViewId="0">
      <selection activeCell="J40" sqref="J40"/>
    </sheetView>
  </sheetViews>
  <sheetFormatPr defaultColWidth="9" defaultRowHeight="23" outlineLevelCol="5"/>
  <cols>
    <col min="1" max="1" width="4.15833333333333" style="1" customWidth="1"/>
    <col min="2" max="2" width="8.56666666666667" style="1" customWidth="1"/>
    <col min="3" max="3" width="17.2583333333333" style="1" customWidth="1"/>
    <col min="4" max="4" width="36.6583333333333" style="1" customWidth="1"/>
    <col min="5" max="5" width="12.2583333333333" style="1" customWidth="1"/>
    <col min="6" max="6" width="14.9916666666667" style="1" customWidth="1"/>
    <col min="7" max="16384" width="9" style="1"/>
  </cols>
  <sheetData>
    <row r="1" s="1" customFormat="1" ht="72" customHeight="1" spans="1:6">
      <c r="A1" s="42" t="s">
        <v>0</v>
      </c>
      <c r="B1" s="43"/>
      <c r="C1" s="43"/>
      <c r="D1" s="43"/>
      <c r="E1" s="43"/>
      <c r="F1" s="43"/>
    </row>
    <row r="2" s="2" customFormat="1" ht="35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2" customFormat="1" ht="28" customHeight="1" spans="1:6">
      <c r="A3" s="5" t="s">
        <v>7</v>
      </c>
      <c r="B3" s="5"/>
      <c r="C3" s="5"/>
      <c r="D3" s="5"/>
      <c r="E3" s="5"/>
      <c r="F3" s="5"/>
    </row>
    <row r="4" s="2" customFormat="1" ht="45" spans="1:6">
      <c r="A4" s="6">
        <v>1</v>
      </c>
      <c r="B4" s="6" t="s">
        <v>8</v>
      </c>
      <c r="C4" s="7" t="s">
        <v>9</v>
      </c>
      <c r="D4" s="8" t="s">
        <v>10</v>
      </c>
      <c r="E4" s="8">
        <v>8250</v>
      </c>
      <c r="F4" s="9" t="s">
        <v>11</v>
      </c>
    </row>
    <row r="5" s="2" customFormat="1" ht="90" spans="1:6">
      <c r="A5" s="6">
        <v>2</v>
      </c>
      <c r="B5" s="6" t="s">
        <v>12</v>
      </c>
      <c r="C5" s="7" t="s">
        <v>13</v>
      </c>
      <c r="D5" s="10" t="s">
        <v>14</v>
      </c>
      <c r="E5" s="6">
        <v>6930</v>
      </c>
      <c r="F5" s="9" t="s">
        <v>15</v>
      </c>
    </row>
    <row r="6" s="2" customFormat="1" ht="98" spans="1:6">
      <c r="A6" s="6">
        <v>3</v>
      </c>
      <c r="B6" s="8" t="s">
        <v>16</v>
      </c>
      <c r="C6" s="8" t="s">
        <v>17</v>
      </c>
      <c r="D6" s="8" t="s">
        <v>18</v>
      </c>
      <c r="E6" s="8">
        <v>1221.3</v>
      </c>
      <c r="F6" s="11" t="s">
        <v>19</v>
      </c>
    </row>
    <row r="7" s="2" customFormat="1" ht="98" spans="1:6">
      <c r="A7" s="6">
        <v>4</v>
      </c>
      <c r="B7" s="39" t="s">
        <v>20</v>
      </c>
      <c r="C7" s="8" t="s">
        <v>21</v>
      </c>
      <c r="D7" s="14" t="s">
        <v>22</v>
      </c>
      <c r="E7" s="8">
        <v>885</v>
      </c>
      <c r="F7" s="11" t="s">
        <v>23</v>
      </c>
    </row>
    <row r="8" s="2" customFormat="1" ht="98" spans="1:6">
      <c r="A8" s="6">
        <v>5</v>
      </c>
      <c r="B8" s="39" t="s">
        <v>24</v>
      </c>
      <c r="C8" s="8" t="s">
        <v>25</v>
      </c>
      <c r="D8" s="14" t="s">
        <v>26</v>
      </c>
      <c r="E8" s="8">
        <v>135</v>
      </c>
      <c r="F8" s="11" t="s">
        <v>23</v>
      </c>
    </row>
    <row r="9" s="2" customFormat="1" ht="28" spans="1:6">
      <c r="A9" s="6">
        <v>6</v>
      </c>
      <c r="B9" s="39" t="s">
        <v>27</v>
      </c>
      <c r="C9" s="8" t="s">
        <v>28</v>
      </c>
      <c r="D9" s="14" t="s">
        <v>29</v>
      </c>
      <c r="E9" s="8">
        <v>120</v>
      </c>
      <c r="F9" s="11" t="s">
        <v>30</v>
      </c>
    </row>
    <row r="10" s="2" customFormat="1" ht="120" spans="1:6">
      <c r="A10" s="6">
        <v>7</v>
      </c>
      <c r="B10" s="8" t="s">
        <v>31</v>
      </c>
      <c r="C10" s="7" t="s">
        <v>32</v>
      </c>
      <c r="D10" s="8" t="s">
        <v>33</v>
      </c>
      <c r="E10" s="8">
        <v>11800</v>
      </c>
      <c r="F10" s="11" t="s">
        <v>34</v>
      </c>
    </row>
    <row r="11" s="2" customFormat="1" ht="70" spans="1:6">
      <c r="A11" s="6">
        <v>8</v>
      </c>
      <c r="B11" s="8" t="s">
        <v>35</v>
      </c>
      <c r="C11" s="7" t="s">
        <v>36</v>
      </c>
      <c r="D11" s="8" t="s">
        <v>37</v>
      </c>
      <c r="E11" s="8">
        <v>4800</v>
      </c>
      <c r="F11" s="11" t="s">
        <v>38</v>
      </c>
    </row>
    <row r="12" s="2" customFormat="1" ht="196" spans="1:6">
      <c r="A12" s="6">
        <v>9</v>
      </c>
      <c r="B12" s="8" t="s">
        <v>39</v>
      </c>
      <c r="C12" s="7" t="s">
        <v>40</v>
      </c>
      <c r="D12" s="8" t="s">
        <v>41</v>
      </c>
      <c r="E12" s="8">
        <v>630.6</v>
      </c>
      <c r="F12" s="11" t="s">
        <v>42</v>
      </c>
    </row>
    <row r="13" s="2" customFormat="1" ht="75" spans="1:6">
      <c r="A13" s="6">
        <v>10</v>
      </c>
      <c r="B13" s="8" t="s">
        <v>43</v>
      </c>
      <c r="C13" s="7" t="s">
        <v>44</v>
      </c>
      <c r="D13" s="8" t="s">
        <v>45</v>
      </c>
      <c r="E13" s="8">
        <v>4000</v>
      </c>
      <c r="F13" s="11" t="s">
        <v>30</v>
      </c>
    </row>
    <row r="14" s="2" customFormat="1" ht="70" spans="1:6">
      <c r="A14" s="6">
        <v>11</v>
      </c>
      <c r="B14" s="8" t="s">
        <v>46</v>
      </c>
      <c r="C14" s="7" t="s">
        <v>47</v>
      </c>
      <c r="D14" s="8" t="s">
        <v>48</v>
      </c>
      <c r="E14" s="8">
        <v>48</v>
      </c>
      <c r="F14" s="11" t="s">
        <v>49</v>
      </c>
    </row>
    <row r="15" s="2" customFormat="1" ht="70" spans="1:6">
      <c r="A15" s="6">
        <v>12</v>
      </c>
      <c r="B15" s="8" t="s">
        <v>50</v>
      </c>
      <c r="C15" s="7" t="s">
        <v>51</v>
      </c>
      <c r="D15" s="8" t="s">
        <v>52</v>
      </c>
      <c r="E15" s="8">
        <v>68</v>
      </c>
      <c r="F15" s="11" t="s">
        <v>49</v>
      </c>
    </row>
    <row r="16" s="2" customFormat="1" ht="30" spans="1:6">
      <c r="A16" s="6">
        <v>13</v>
      </c>
      <c r="B16" s="8" t="s">
        <v>53</v>
      </c>
      <c r="C16" s="8" t="s">
        <v>54</v>
      </c>
      <c r="D16" s="8" t="s">
        <v>55</v>
      </c>
      <c r="E16" s="8">
        <v>1072.5</v>
      </c>
      <c r="F16" s="11" t="s">
        <v>30</v>
      </c>
    </row>
    <row r="17" s="2" customFormat="1" spans="1:6">
      <c r="A17" s="14" t="s">
        <v>56</v>
      </c>
      <c r="B17" s="14"/>
      <c r="C17" s="14"/>
      <c r="D17" s="14"/>
      <c r="E17" s="8">
        <f>SUM(E4:E16)</f>
        <v>39960.4</v>
      </c>
      <c r="F17" s="44"/>
    </row>
    <row r="18" s="2" customFormat="1" ht="28" customHeight="1" spans="1:6">
      <c r="A18" s="5" t="s">
        <v>57</v>
      </c>
      <c r="B18" s="5"/>
      <c r="C18" s="5"/>
      <c r="D18" s="5"/>
      <c r="E18" s="5"/>
      <c r="F18" s="5"/>
    </row>
    <row r="19" s="2" customFormat="1" ht="270" spans="1:6">
      <c r="A19" s="6">
        <v>14</v>
      </c>
      <c r="B19" s="6" t="s">
        <v>58</v>
      </c>
      <c r="C19" s="6" t="s">
        <v>59</v>
      </c>
      <c r="D19" s="45" t="s">
        <v>60</v>
      </c>
      <c r="E19" s="8">
        <v>18800</v>
      </c>
      <c r="F19" s="13" t="s">
        <v>30</v>
      </c>
    </row>
    <row r="20" s="2" customFormat="1" ht="28" spans="1:6">
      <c r="A20" s="6"/>
      <c r="B20" s="6"/>
      <c r="C20" s="14" t="s">
        <v>61</v>
      </c>
      <c r="D20" s="14"/>
      <c r="E20" s="8">
        <v>3760</v>
      </c>
      <c r="F20" s="13" t="s">
        <v>30</v>
      </c>
    </row>
    <row r="21" s="2" customFormat="1" spans="1:6">
      <c r="A21" s="14" t="s">
        <v>56</v>
      </c>
      <c r="B21" s="14"/>
      <c r="C21" s="14"/>
      <c r="D21" s="14"/>
      <c r="E21" s="6">
        <f>SUM(E19:E20)</f>
        <v>22560</v>
      </c>
      <c r="F21" s="9" t="s">
        <v>62</v>
      </c>
    </row>
    <row r="22" s="2" customFormat="1" ht="29" customHeight="1" spans="1:6">
      <c r="A22" s="5" t="s">
        <v>63</v>
      </c>
      <c r="B22" s="5"/>
      <c r="C22" s="5"/>
      <c r="D22" s="5"/>
      <c r="E22" s="5"/>
      <c r="F22" s="5"/>
    </row>
    <row r="23" s="2" customFormat="1" ht="70" spans="1:6">
      <c r="A23" s="14">
        <v>15</v>
      </c>
      <c r="B23" s="14" t="s">
        <v>64</v>
      </c>
      <c r="C23" s="14" t="s">
        <v>65</v>
      </c>
      <c r="D23" s="14" t="s">
        <v>66</v>
      </c>
      <c r="E23" s="6">
        <v>300</v>
      </c>
      <c r="F23" s="9" t="s">
        <v>67</v>
      </c>
    </row>
    <row r="24" s="2" customFormat="1" ht="70" spans="1:6">
      <c r="A24" s="14">
        <v>16</v>
      </c>
      <c r="B24" s="14" t="s">
        <v>68</v>
      </c>
      <c r="C24" s="14" t="s">
        <v>69</v>
      </c>
      <c r="D24" s="14" t="s">
        <v>70</v>
      </c>
      <c r="E24" s="6">
        <v>300</v>
      </c>
      <c r="F24" s="9" t="s">
        <v>71</v>
      </c>
    </row>
    <row r="25" s="2" customFormat="1" spans="1:6">
      <c r="A25" s="14" t="s">
        <v>56</v>
      </c>
      <c r="B25" s="14"/>
      <c r="C25" s="14"/>
      <c r="D25" s="14"/>
      <c r="E25" s="6">
        <f>SUM(E23:E24)</f>
        <v>600</v>
      </c>
      <c r="F25" s="9"/>
    </row>
    <row r="26" s="2" customFormat="1" ht="70" spans="1:6">
      <c r="A26" s="14">
        <v>17</v>
      </c>
      <c r="B26" s="14" t="s">
        <v>58</v>
      </c>
      <c r="C26" s="14" t="s">
        <v>72</v>
      </c>
      <c r="D26" s="15" t="s">
        <v>73</v>
      </c>
      <c r="E26" s="6">
        <v>2400</v>
      </c>
      <c r="F26" s="9" t="s">
        <v>74</v>
      </c>
    </row>
    <row r="27" s="2" customFormat="1" ht="42" spans="1:6">
      <c r="A27" s="14"/>
      <c r="B27" s="14"/>
      <c r="C27" s="14" t="s">
        <v>75</v>
      </c>
      <c r="D27" s="14"/>
      <c r="E27" s="6">
        <v>0</v>
      </c>
      <c r="F27" s="9" t="s">
        <v>76</v>
      </c>
    </row>
    <row r="28" s="2" customFormat="1" spans="1:6">
      <c r="A28" s="16" t="s">
        <v>56</v>
      </c>
      <c r="B28" s="16"/>
      <c r="C28" s="16"/>
      <c r="D28" s="16"/>
      <c r="E28" s="17">
        <f>SUM(E26:E27)</f>
        <v>2400</v>
      </c>
      <c r="F28" s="18"/>
    </row>
    <row r="29" s="2" customFormat="1" ht="29" customHeight="1" spans="1:6">
      <c r="A29" s="5" t="s">
        <v>77</v>
      </c>
      <c r="B29" s="5"/>
      <c r="C29" s="5"/>
      <c r="D29" s="5"/>
      <c r="E29" s="5"/>
      <c r="F29" s="5"/>
    </row>
    <row r="30" s="2" customFormat="1" ht="60" spans="1:6">
      <c r="A30" s="19">
        <v>18</v>
      </c>
      <c r="B30" s="16" t="s">
        <v>78</v>
      </c>
      <c r="C30" s="16" t="s">
        <v>79</v>
      </c>
      <c r="D30" s="16" t="s">
        <v>80</v>
      </c>
      <c r="E30" s="17">
        <v>1500</v>
      </c>
      <c r="F30" s="18" t="s">
        <v>81</v>
      </c>
    </row>
    <row r="31" s="2" customFormat="1" ht="90" spans="1:6">
      <c r="A31" s="20"/>
      <c r="B31" s="16" t="s">
        <v>82</v>
      </c>
      <c r="C31" s="16" t="s">
        <v>83</v>
      </c>
      <c r="D31" s="16" t="s">
        <v>84</v>
      </c>
      <c r="E31" s="17">
        <v>6300</v>
      </c>
      <c r="F31" s="21" t="s">
        <v>85</v>
      </c>
    </row>
    <row r="32" s="2" customFormat="1" ht="75" spans="1:6">
      <c r="A32" s="20"/>
      <c r="B32" s="16" t="s">
        <v>86</v>
      </c>
      <c r="C32" s="16" t="s">
        <v>87</v>
      </c>
      <c r="D32" s="16" t="s">
        <v>88</v>
      </c>
      <c r="E32" s="17">
        <v>2100</v>
      </c>
      <c r="F32" s="22"/>
    </row>
    <row r="33" s="2" customFormat="1" ht="84" spans="1:6">
      <c r="A33" s="20"/>
      <c r="B33" s="16" t="s">
        <v>89</v>
      </c>
      <c r="C33" s="16" t="s">
        <v>90</v>
      </c>
      <c r="D33" s="16" t="s">
        <v>91</v>
      </c>
      <c r="E33" s="17">
        <v>890</v>
      </c>
      <c r="F33" s="18" t="s">
        <v>92</v>
      </c>
    </row>
    <row r="34" s="2" customFormat="1" ht="56" spans="1:6">
      <c r="A34" s="20"/>
      <c r="B34" s="16" t="s">
        <v>75</v>
      </c>
      <c r="C34" s="16" t="s">
        <v>93</v>
      </c>
      <c r="D34" s="16" t="s">
        <v>94</v>
      </c>
      <c r="E34" s="17">
        <v>640</v>
      </c>
      <c r="F34" s="18" t="s">
        <v>95</v>
      </c>
    </row>
    <row r="35" s="2" customFormat="1" ht="56" spans="1:6">
      <c r="A35" s="23"/>
      <c r="B35" s="16" t="s">
        <v>96</v>
      </c>
      <c r="C35" s="16" t="s">
        <v>97</v>
      </c>
      <c r="D35" s="16" t="s">
        <v>98</v>
      </c>
      <c r="E35" s="17">
        <v>570</v>
      </c>
      <c r="F35" s="18" t="s">
        <v>81</v>
      </c>
    </row>
    <row r="36" s="2" customFormat="1" spans="1:6">
      <c r="A36" s="24" t="s">
        <v>56</v>
      </c>
      <c r="B36" s="25"/>
      <c r="C36" s="25"/>
      <c r="D36" s="26"/>
      <c r="E36" s="17">
        <f>SUM(E30:E35)</f>
        <v>12000</v>
      </c>
      <c r="F36" s="18"/>
    </row>
    <row r="37" s="2" customFormat="1" spans="1:6">
      <c r="A37" s="27" t="s">
        <v>99</v>
      </c>
      <c r="B37" s="27"/>
      <c r="C37" s="27"/>
      <c r="D37" s="27"/>
      <c r="E37" s="28">
        <f>E17+E21+E25+E28+E36</f>
        <v>77520.4</v>
      </c>
      <c r="F37" s="29"/>
    </row>
    <row r="38" s="2" customFormat="1" spans="1:6">
      <c r="A38" s="30" t="s">
        <v>100</v>
      </c>
      <c r="B38" s="30"/>
      <c r="C38" s="30"/>
      <c r="D38" s="30"/>
      <c r="E38" s="30"/>
      <c r="F38" s="30"/>
    </row>
    <row r="40" ht="300" customHeight="1" spans="1:6">
      <c r="A40" s="31" t="s">
        <v>101</v>
      </c>
      <c r="B40" s="32"/>
      <c r="C40" s="32"/>
      <c r="D40" s="32"/>
      <c r="E40" s="32"/>
      <c r="F40" s="32"/>
    </row>
  </sheetData>
  <mergeCells count="21">
    <mergeCell ref="A1:F1"/>
    <mergeCell ref="A3:F3"/>
    <mergeCell ref="A17:D17"/>
    <mergeCell ref="A18:F18"/>
    <mergeCell ref="C20:D20"/>
    <mergeCell ref="A21:D21"/>
    <mergeCell ref="A22:F22"/>
    <mergeCell ref="A25:D25"/>
    <mergeCell ref="C27:D27"/>
    <mergeCell ref="A28:D28"/>
    <mergeCell ref="A29:F29"/>
    <mergeCell ref="A36:D36"/>
    <mergeCell ref="A37:D37"/>
    <mergeCell ref="A38:F38"/>
    <mergeCell ref="A40:F40"/>
    <mergeCell ref="A19:A20"/>
    <mergeCell ref="A26:A27"/>
    <mergeCell ref="A30:A35"/>
    <mergeCell ref="B19:B20"/>
    <mergeCell ref="B26:B27"/>
    <mergeCell ref="F31:F32"/>
  </mergeCells>
  <pageMargins left="0.354166666666667" right="0.235416666666667" top="0.432638888888889" bottom="0.751388888888889" header="0.297916666666667" footer="0.297916666666667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showGridLines="0" zoomScale="70" zoomScaleNormal="70" topLeftCell="A36" workbookViewId="0">
      <selection activeCell="M39" sqref="M39"/>
    </sheetView>
  </sheetViews>
  <sheetFormatPr defaultColWidth="9" defaultRowHeight="23" outlineLevelCol="5"/>
  <cols>
    <col min="1" max="1" width="4.15833333333333" style="1" customWidth="1"/>
    <col min="2" max="2" width="8.56666666666667" style="1" customWidth="1"/>
    <col min="3" max="3" width="17.2583333333333" style="1" customWidth="1"/>
    <col min="4" max="4" width="36.6583333333333" style="1" customWidth="1"/>
    <col min="5" max="5" width="12.2583333333333" style="1" customWidth="1"/>
    <col min="6" max="6" width="14.9916666666667" style="1" customWidth="1"/>
    <col min="7" max="16384" width="9" style="1"/>
  </cols>
  <sheetData>
    <row r="1" s="1" customFormat="1" ht="72" customHeight="1" spans="1:6">
      <c r="A1" s="3" t="s">
        <v>102</v>
      </c>
      <c r="B1" s="4"/>
      <c r="C1" s="4"/>
      <c r="D1" s="4"/>
      <c r="E1" s="4"/>
      <c r="F1" s="4"/>
    </row>
    <row r="2" s="2" customFormat="1" ht="35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2" customFormat="1" spans="1:6">
      <c r="A3" s="5" t="s">
        <v>7</v>
      </c>
      <c r="B3" s="5"/>
      <c r="C3" s="5"/>
      <c r="D3" s="5"/>
      <c r="E3" s="5"/>
      <c r="F3" s="5"/>
    </row>
    <row r="4" s="2" customFormat="1" ht="45" spans="1:6">
      <c r="A4" s="6">
        <v>1</v>
      </c>
      <c r="B4" s="6" t="s">
        <v>8</v>
      </c>
      <c r="C4" s="7" t="s">
        <v>9</v>
      </c>
      <c r="D4" s="8" t="s">
        <v>103</v>
      </c>
      <c r="E4" s="8">
        <v>8700</v>
      </c>
      <c r="F4" s="9" t="s">
        <v>104</v>
      </c>
    </row>
    <row r="5" s="2" customFormat="1" ht="90" spans="1:6">
      <c r="A5" s="6">
        <v>2</v>
      </c>
      <c r="B5" s="6" t="s">
        <v>12</v>
      </c>
      <c r="C5" s="7" t="s">
        <v>13</v>
      </c>
      <c r="D5" s="10" t="s">
        <v>105</v>
      </c>
      <c r="E5" s="6">
        <v>7590</v>
      </c>
      <c r="F5" s="9" t="s">
        <v>106</v>
      </c>
    </row>
    <row r="6" s="2" customFormat="1" ht="98" spans="1:6">
      <c r="A6" s="6">
        <v>3</v>
      </c>
      <c r="B6" s="8" t="s">
        <v>16</v>
      </c>
      <c r="C6" s="8" t="s">
        <v>17</v>
      </c>
      <c r="D6" s="8" t="s">
        <v>107</v>
      </c>
      <c r="E6" s="8">
        <v>1345.2</v>
      </c>
      <c r="F6" s="11" t="s">
        <v>108</v>
      </c>
    </row>
    <row r="7" s="2" customFormat="1" ht="98" spans="1:6">
      <c r="A7" s="6">
        <v>4</v>
      </c>
      <c r="B7" s="8" t="s">
        <v>20</v>
      </c>
      <c r="C7" s="8" t="s">
        <v>21</v>
      </c>
      <c r="D7" s="8" t="s">
        <v>109</v>
      </c>
      <c r="E7" s="8">
        <v>991.2</v>
      </c>
      <c r="F7" s="11" t="s">
        <v>110</v>
      </c>
    </row>
    <row r="8" s="2" customFormat="1" ht="98" spans="1:6">
      <c r="A8" s="8">
        <v>5</v>
      </c>
      <c r="B8" s="39" t="s">
        <v>24</v>
      </c>
      <c r="C8" s="8" t="s">
        <v>25</v>
      </c>
      <c r="D8" s="14" t="s">
        <v>111</v>
      </c>
      <c r="E8" s="8">
        <v>151.2</v>
      </c>
      <c r="F8" s="11" t="s">
        <v>110</v>
      </c>
    </row>
    <row r="9" s="2" customFormat="1" ht="28" spans="1:6">
      <c r="A9" s="6">
        <v>6</v>
      </c>
      <c r="B9" s="8" t="s">
        <v>27</v>
      </c>
      <c r="C9" s="8" t="s">
        <v>28</v>
      </c>
      <c r="D9" s="8" t="s">
        <v>29</v>
      </c>
      <c r="E9" s="8">
        <v>120</v>
      </c>
      <c r="F9" s="11" t="s">
        <v>30</v>
      </c>
    </row>
    <row r="10" s="2" customFormat="1" ht="120" spans="1:6">
      <c r="A10" s="6">
        <v>7</v>
      </c>
      <c r="B10" s="8" t="s">
        <v>31</v>
      </c>
      <c r="C10" s="7" t="s">
        <v>112</v>
      </c>
      <c r="D10" s="8" t="s">
        <v>113</v>
      </c>
      <c r="E10" s="8">
        <v>9800</v>
      </c>
      <c r="F10" s="11" t="s">
        <v>114</v>
      </c>
    </row>
    <row r="11" s="2" customFormat="1" ht="70" spans="1:6">
      <c r="A11" s="6">
        <v>8</v>
      </c>
      <c r="B11" s="8" t="s">
        <v>35</v>
      </c>
      <c r="C11" s="7" t="s">
        <v>36</v>
      </c>
      <c r="D11" s="8" t="s">
        <v>37</v>
      </c>
      <c r="E11" s="8">
        <v>4800</v>
      </c>
      <c r="F11" s="11" t="s">
        <v>115</v>
      </c>
    </row>
    <row r="12" s="40" customFormat="1" ht="196" spans="1:6">
      <c r="A12" s="6">
        <v>9</v>
      </c>
      <c r="B12" s="8" t="s">
        <v>39</v>
      </c>
      <c r="C12" s="7" t="s">
        <v>40</v>
      </c>
      <c r="D12" s="8" t="s">
        <v>41</v>
      </c>
      <c r="E12" s="8">
        <v>630.6</v>
      </c>
      <c r="F12" s="11" t="s">
        <v>42</v>
      </c>
    </row>
    <row r="13" s="40" customFormat="1" ht="70" spans="1:6">
      <c r="A13" s="6">
        <v>10</v>
      </c>
      <c r="B13" s="8" t="s">
        <v>46</v>
      </c>
      <c r="C13" s="7" t="s">
        <v>47</v>
      </c>
      <c r="D13" s="8" t="s">
        <v>116</v>
      </c>
      <c r="E13" s="8">
        <v>46</v>
      </c>
      <c r="F13" s="11" t="s">
        <v>117</v>
      </c>
    </row>
    <row r="14" s="40" customFormat="1" ht="70" spans="1:6">
      <c r="A14" s="6">
        <v>11</v>
      </c>
      <c r="B14" s="8" t="s">
        <v>50</v>
      </c>
      <c r="C14" s="7" t="s">
        <v>51</v>
      </c>
      <c r="D14" s="8" t="s">
        <v>118</v>
      </c>
      <c r="E14" s="8">
        <v>77</v>
      </c>
      <c r="F14" s="11" t="s">
        <v>117</v>
      </c>
    </row>
    <row r="15" s="2" customFormat="1" ht="30" spans="1:6">
      <c r="A15" s="6">
        <v>12</v>
      </c>
      <c r="B15" s="8" t="s">
        <v>53</v>
      </c>
      <c r="C15" s="8" t="s">
        <v>54</v>
      </c>
      <c r="D15" s="8" t="s">
        <v>119</v>
      </c>
      <c r="E15" s="8">
        <v>1221</v>
      </c>
      <c r="F15" s="11" t="s">
        <v>30</v>
      </c>
    </row>
    <row r="16" s="2" customFormat="1" spans="1:6">
      <c r="A16" s="8" t="s">
        <v>56</v>
      </c>
      <c r="B16" s="8"/>
      <c r="C16" s="8"/>
      <c r="D16" s="8"/>
      <c r="E16" s="8">
        <f>SUM(E4:E15)</f>
        <v>35472.2</v>
      </c>
      <c r="F16" s="9"/>
    </row>
    <row r="17" s="2" customFormat="1" spans="1:6">
      <c r="A17" s="5" t="s">
        <v>57</v>
      </c>
      <c r="B17" s="5"/>
      <c r="C17" s="5"/>
      <c r="D17" s="5"/>
      <c r="E17" s="5"/>
      <c r="F17" s="5"/>
    </row>
    <row r="18" s="2" customFormat="1" ht="270" spans="1:6">
      <c r="A18" s="8">
        <v>13</v>
      </c>
      <c r="B18" s="8" t="s">
        <v>58</v>
      </c>
      <c r="C18" s="8" t="s">
        <v>59</v>
      </c>
      <c r="D18" s="12" t="s">
        <v>120</v>
      </c>
      <c r="E18" s="8">
        <v>21600</v>
      </c>
      <c r="F18" s="41" t="s">
        <v>121</v>
      </c>
    </row>
    <row r="19" s="2" customFormat="1" spans="1:6">
      <c r="A19" s="8"/>
      <c r="B19" s="8"/>
      <c r="C19" s="8" t="s">
        <v>122</v>
      </c>
      <c r="D19" s="8"/>
      <c r="E19" s="8">
        <v>4320</v>
      </c>
      <c r="F19" s="41" t="s">
        <v>123</v>
      </c>
    </row>
    <row r="20" s="2" customFormat="1" spans="1:6">
      <c r="A20" s="8" t="s">
        <v>56</v>
      </c>
      <c r="B20" s="8"/>
      <c r="C20" s="8"/>
      <c r="D20" s="8"/>
      <c r="E20" s="6">
        <f>SUM(E18:E19)</f>
        <v>25920</v>
      </c>
      <c r="F20" s="9" t="s">
        <v>62</v>
      </c>
    </row>
    <row r="21" s="2" customFormat="1" ht="29" customHeight="1" spans="1:6">
      <c r="A21" s="5" t="s">
        <v>63</v>
      </c>
      <c r="B21" s="5"/>
      <c r="C21" s="5"/>
      <c r="D21" s="5"/>
      <c r="E21" s="5"/>
      <c r="F21" s="5"/>
    </row>
    <row r="22" s="2" customFormat="1" ht="70" spans="1:6">
      <c r="A22" s="14">
        <v>14</v>
      </c>
      <c r="B22" s="14" t="s">
        <v>64</v>
      </c>
      <c r="C22" s="14" t="s">
        <v>65</v>
      </c>
      <c r="D22" s="14" t="s">
        <v>66</v>
      </c>
      <c r="E22" s="6">
        <v>300</v>
      </c>
      <c r="F22" s="9" t="s">
        <v>67</v>
      </c>
    </row>
    <row r="23" s="2" customFormat="1" ht="70" spans="1:6">
      <c r="A23" s="14">
        <v>15</v>
      </c>
      <c r="B23" s="14" t="s">
        <v>68</v>
      </c>
      <c r="C23" s="14" t="s">
        <v>69</v>
      </c>
      <c r="D23" s="14" t="s">
        <v>70</v>
      </c>
      <c r="E23" s="6">
        <v>300</v>
      </c>
      <c r="F23" s="9" t="s">
        <v>71</v>
      </c>
    </row>
    <row r="24" s="2" customFormat="1" spans="1:6">
      <c r="A24" s="14" t="s">
        <v>56</v>
      </c>
      <c r="B24" s="14"/>
      <c r="C24" s="14"/>
      <c r="D24" s="14"/>
      <c r="E24" s="6">
        <f>SUM(E22:E23)</f>
        <v>600</v>
      </c>
      <c r="F24" s="9"/>
    </row>
    <row r="25" s="2" customFormat="1" ht="70" spans="1:6">
      <c r="A25" s="14">
        <v>16</v>
      </c>
      <c r="B25" s="14" t="s">
        <v>58</v>
      </c>
      <c r="C25" s="14" t="s">
        <v>72</v>
      </c>
      <c r="D25" s="15" t="s">
        <v>73</v>
      </c>
      <c r="E25" s="6">
        <v>2400</v>
      </c>
      <c r="F25" s="9" t="s">
        <v>74</v>
      </c>
    </row>
    <row r="26" s="2" customFormat="1" ht="42" spans="1:6">
      <c r="A26" s="14"/>
      <c r="B26" s="14"/>
      <c r="C26" s="14" t="s">
        <v>75</v>
      </c>
      <c r="D26" s="14"/>
      <c r="E26" s="6">
        <v>0</v>
      </c>
      <c r="F26" s="9" t="s">
        <v>76</v>
      </c>
    </row>
    <row r="27" s="2" customFormat="1" spans="1:6">
      <c r="A27" s="16" t="s">
        <v>56</v>
      </c>
      <c r="B27" s="16"/>
      <c r="C27" s="16"/>
      <c r="D27" s="16"/>
      <c r="E27" s="17">
        <f>SUM(E25:E26)</f>
        <v>2400</v>
      </c>
      <c r="F27" s="18"/>
    </row>
    <row r="28" s="2" customFormat="1" spans="1:6">
      <c r="A28" s="5" t="s">
        <v>77</v>
      </c>
      <c r="B28" s="5"/>
      <c r="C28" s="5"/>
      <c r="D28" s="5"/>
      <c r="E28" s="5"/>
      <c r="F28" s="5"/>
    </row>
    <row r="29" s="2" customFormat="1" ht="60" spans="1:6">
      <c r="A29" s="19">
        <v>17</v>
      </c>
      <c r="B29" s="16" t="s">
        <v>78</v>
      </c>
      <c r="C29" s="16" t="s">
        <v>79</v>
      </c>
      <c r="D29" s="16" t="s">
        <v>80</v>
      </c>
      <c r="E29" s="17">
        <v>1500</v>
      </c>
      <c r="F29" s="18" t="s">
        <v>81</v>
      </c>
    </row>
    <row r="30" s="2" customFormat="1" ht="90" spans="1:6">
      <c r="A30" s="20"/>
      <c r="B30" s="16" t="s">
        <v>82</v>
      </c>
      <c r="C30" s="16" t="s">
        <v>83</v>
      </c>
      <c r="D30" s="16" t="s">
        <v>84</v>
      </c>
      <c r="E30" s="17">
        <v>6300</v>
      </c>
      <c r="F30" s="21" t="s">
        <v>85</v>
      </c>
    </row>
    <row r="31" s="2" customFormat="1" ht="75" spans="1:6">
      <c r="A31" s="20"/>
      <c r="B31" s="16" t="s">
        <v>86</v>
      </c>
      <c r="C31" s="16" t="s">
        <v>87</v>
      </c>
      <c r="D31" s="16" t="s">
        <v>88</v>
      </c>
      <c r="E31" s="17">
        <v>2100</v>
      </c>
      <c r="F31" s="22"/>
    </row>
    <row r="32" s="2" customFormat="1" ht="84" spans="1:6">
      <c r="A32" s="20"/>
      <c r="B32" s="16" t="s">
        <v>89</v>
      </c>
      <c r="C32" s="16" t="s">
        <v>90</v>
      </c>
      <c r="D32" s="16" t="s">
        <v>91</v>
      </c>
      <c r="E32" s="17">
        <v>890</v>
      </c>
      <c r="F32" s="18" t="s">
        <v>92</v>
      </c>
    </row>
    <row r="33" s="2" customFormat="1" ht="56" spans="1:6">
      <c r="A33" s="20"/>
      <c r="B33" s="16" t="s">
        <v>75</v>
      </c>
      <c r="C33" s="16" t="s">
        <v>93</v>
      </c>
      <c r="D33" s="16" t="s">
        <v>94</v>
      </c>
      <c r="E33" s="17">
        <v>640</v>
      </c>
      <c r="F33" s="18" t="s">
        <v>95</v>
      </c>
    </row>
    <row r="34" s="2" customFormat="1" ht="56" spans="1:6">
      <c r="A34" s="23"/>
      <c r="B34" s="16" t="s">
        <v>96</v>
      </c>
      <c r="C34" s="16" t="s">
        <v>97</v>
      </c>
      <c r="D34" s="16" t="s">
        <v>98</v>
      </c>
      <c r="E34" s="17">
        <v>570</v>
      </c>
      <c r="F34" s="18" t="s">
        <v>81</v>
      </c>
    </row>
    <row r="35" s="2" customFormat="1" spans="1:6">
      <c r="A35" s="24" t="s">
        <v>56</v>
      </c>
      <c r="B35" s="25"/>
      <c r="C35" s="25"/>
      <c r="D35" s="26"/>
      <c r="E35" s="17">
        <f>SUM(E29:E34)</f>
        <v>12000</v>
      </c>
      <c r="F35" s="18"/>
    </row>
    <row r="36" s="2" customFormat="1" spans="1:6">
      <c r="A36" s="27" t="s">
        <v>99</v>
      </c>
      <c r="B36" s="27"/>
      <c r="C36" s="27"/>
      <c r="D36" s="27"/>
      <c r="E36" s="28">
        <f>E16+E20+E24+E27+E35</f>
        <v>76392.2</v>
      </c>
      <c r="F36" s="29"/>
    </row>
    <row r="37" s="2" customFormat="1" spans="1:6">
      <c r="A37" s="30" t="s">
        <v>100</v>
      </c>
      <c r="B37" s="30"/>
      <c r="C37" s="30"/>
      <c r="D37" s="30"/>
      <c r="E37" s="30"/>
      <c r="F37" s="30"/>
    </row>
    <row r="39" s="33" customFormat="1" ht="260" customHeight="1" spans="1:6">
      <c r="A39" s="31" t="s">
        <v>124</v>
      </c>
      <c r="B39" s="32"/>
      <c r="C39" s="32"/>
      <c r="D39" s="32"/>
      <c r="E39" s="32"/>
      <c r="F39" s="32"/>
    </row>
  </sheetData>
  <mergeCells count="21">
    <mergeCell ref="A1:F1"/>
    <mergeCell ref="A3:F3"/>
    <mergeCell ref="A16:D16"/>
    <mergeCell ref="A17:F17"/>
    <mergeCell ref="C19:D19"/>
    <mergeCell ref="A20:D20"/>
    <mergeCell ref="A21:F21"/>
    <mergeCell ref="A24:D24"/>
    <mergeCell ref="C26:D26"/>
    <mergeCell ref="A27:D27"/>
    <mergeCell ref="A28:F28"/>
    <mergeCell ref="A35:D35"/>
    <mergeCell ref="A36:D36"/>
    <mergeCell ref="A37:F37"/>
    <mergeCell ref="A39:F39"/>
    <mergeCell ref="A18:A19"/>
    <mergeCell ref="A25:A26"/>
    <mergeCell ref="A29:A34"/>
    <mergeCell ref="B18:B19"/>
    <mergeCell ref="B25:B26"/>
    <mergeCell ref="F30:F31"/>
  </mergeCells>
  <pageMargins left="0.354166666666667" right="0.235416666666667" top="0.432638888888889" bottom="0.751388888888889" header="0.297916666666667" footer="0.297916666666667"/>
  <pageSetup paperSize="9" orientation="portrait" horizontalDpi="3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showGridLines="0" zoomScale="70" zoomScaleNormal="70" topLeftCell="A34" workbookViewId="0">
      <selection activeCell="A39" sqref="A39:F39"/>
    </sheetView>
  </sheetViews>
  <sheetFormatPr defaultColWidth="9" defaultRowHeight="23" outlineLevelCol="5"/>
  <cols>
    <col min="1" max="1" width="4.15833333333333" style="1" customWidth="1"/>
    <col min="2" max="2" width="8.56666666666667" style="1" customWidth="1"/>
    <col min="3" max="3" width="17.2583333333333" style="1" customWidth="1"/>
    <col min="4" max="4" width="36.6583333333333" style="1" customWidth="1"/>
    <col min="5" max="5" width="12.2583333333333" style="1" customWidth="1"/>
    <col min="6" max="6" width="14.9916666666667" style="1" customWidth="1"/>
    <col min="7" max="16384" width="9" style="1"/>
  </cols>
  <sheetData>
    <row r="1" s="1" customFormat="1" ht="72" customHeight="1" spans="1:6">
      <c r="A1" s="3" t="s">
        <v>125</v>
      </c>
      <c r="B1" s="4"/>
      <c r="C1" s="4"/>
      <c r="D1" s="4"/>
      <c r="E1" s="4"/>
      <c r="F1" s="4"/>
    </row>
    <row r="2" s="2" customFormat="1" ht="35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2" customFormat="1" spans="1:6">
      <c r="A3" s="5" t="s">
        <v>7</v>
      </c>
      <c r="B3" s="5"/>
      <c r="C3" s="5"/>
      <c r="D3" s="5"/>
      <c r="E3" s="5"/>
      <c r="F3" s="5"/>
    </row>
    <row r="4" s="2" customFormat="1" ht="45" spans="1:6">
      <c r="A4" s="6">
        <v>1</v>
      </c>
      <c r="B4" s="6" t="s">
        <v>8</v>
      </c>
      <c r="C4" s="7" t="s">
        <v>9</v>
      </c>
      <c r="D4" s="8" t="s">
        <v>126</v>
      </c>
      <c r="E4" s="8">
        <v>10650</v>
      </c>
      <c r="F4" s="9" t="s">
        <v>104</v>
      </c>
    </row>
    <row r="5" s="2" customFormat="1" ht="90" spans="1:6">
      <c r="A5" s="6">
        <v>2</v>
      </c>
      <c r="B5" s="6" t="s">
        <v>12</v>
      </c>
      <c r="C5" s="7" t="s">
        <v>13</v>
      </c>
      <c r="D5" s="10" t="s">
        <v>127</v>
      </c>
      <c r="E5" s="6">
        <v>8580</v>
      </c>
      <c r="F5" s="9" t="s">
        <v>106</v>
      </c>
    </row>
    <row r="6" s="2" customFormat="1" ht="98" spans="1:6">
      <c r="A6" s="6">
        <v>3</v>
      </c>
      <c r="B6" s="8" t="s">
        <v>16</v>
      </c>
      <c r="C6" s="8" t="s">
        <v>17</v>
      </c>
      <c r="D6" s="8" t="s">
        <v>128</v>
      </c>
      <c r="E6" s="8">
        <v>1451.4</v>
      </c>
      <c r="F6" s="11" t="s">
        <v>108</v>
      </c>
    </row>
    <row r="7" s="2" customFormat="1" ht="98" spans="1:6">
      <c r="A7" s="6">
        <v>4</v>
      </c>
      <c r="B7" s="8" t="s">
        <v>20</v>
      </c>
      <c r="C7" s="8" t="s">
        <v>21</v>
      </c>
      <c r="D7" s="8" t="s">
        <v>129</v>
      </c>
      <c r="E7" s="8">
        <v>1062</v>
      </c>
      <c r="F7" s="11" t="s">
        <v>130</v>
      </c>
    </row>
    <row r="8" s="2" customFormat="1" ht="98" spans="1:6">
      <c r="A8" s="8">
        <v>5</v>
      </c>
      <c r="B8" s="39" t="s">
        <v>24</v>
      </c>
      <c r="C8" s="8" t="s">
        <v>25</v>
      </c>
      <c r="D8" s="14" t="s">
        <v>131</v>
      </c>
      <c r="E8" s="8">
        <v>162</v>
      </c>
      <c r="F8" s="11" t="s">
        <v>130</v>
      </c>
    </row>
    <row r="9" s="2" customFormat="1" ht="28" spans="1:6">
      <c r="A9" s="6">
        <v>6</v>
      </c>
      <c r="B9" s="8" t="s">
        <v>27</v>
      </c>
      <c r="C9" s="8" t="s">
        <v>28</v>
      </c>
      <c r="D9" s="8" t="s">
        <v>29</v>
      </c>
      <c r="E9" s="8">
        <v>120</v>
      </c>
      <c r="F9" s="11" t="s">
        <v>30</v>
      </c>
    </row>
    <row r="10" s="2" customFormat="1" ht="120" spans="1:6">
      <c r="A10" s="6">
        <v>7</v>
      </c>
      <c r="B10" s="8" t="s">
        <v>31</v>
      </c>
      <c r="C10" s="7" t="s">
        <v>132</v>
      </c>
      <c r="D10" s="8" t="s">
        <v>133</v>
      </c>
      <c r="E10" s="8">
        <v>9800</v>
      </c>
      <c r="F10" s="11" t="s">
        <v>134</v>
      </c>
    </row>
    <row r="11" s="2" customFormat="1" ht="70" spans="1:6">
      <c r="A11" s="6">
        <v>8</v>
      </c>
      <c r="B11" s="8" t="s">
        <v>35</v>
      </c>
      <c r="C11" s="7" t="s">
        <v>36</v>
      </c>
      <c r="D11" s="8" t="s">
        <v>37</v>
      </c>
      <c r="E11" s="8">
        <v>4800</v>
      </c>
      <c r="F11" s="11" t="s">
        <v>135</v>
      </c>
    </row>
    <row r="12" s="2" customFormat="1" ht="196" spans="1:6">
      <c r="A12" s="6">
        <v>9</v>
      </c>
      <c r="B12" s="8" t="s">
        <v>39</v>
      </c>
      <c r="C12" s="7" t="s">
        <v>40</v>
      </c>
      <c r="D12" s="8" t="s">
        <v>41</v>
      </c>
      <c r="E12" s="8">
        <v>630.6</v>
      </c>
      <c r="F12" s="11" t="s">
        <v>42</v>
      </c>
    </row>
    <row r="13" s="2" customFormat="1" ht="70" spans="1:6">
      <c r="A13" s="6">
        <v>10</v>
      </c>
      <c r="B13" s="8" t="s">
        <v>46</v>
      </c>
      <c r="C13" s="7" t="s">
        <v>47</v>
      </c>
      <c r="D13" s="8" t="s">
        <v>116</v>
      </c>
      <c r="E13" s="8">
        <v>46</v>
      </c>
      <c r="F13" s="11" t="s">
        <v>136</v>
      </c>
    </row>
    <row r="14" s="2" customFormat="1" ht="70" spans="1:6">
      <c r="A14" s="6">
        <v>11</v>
      </c>
      <c r="B14" s="8" t="s">
        <v>50</v>
      </c>
      <c r="C14" s="7" t="s">
        <v>51</v>
      </c>
      <c r="D14" s="8" t="s">
        <v>137</v>
      </c>
      <c r="E14" s="8">
        <v>82</v>
      </c>
      <c r="F14" s="11" t="s">
        <v>136</v>
      </c>
    </row>
    <row r="15" s="2" customFormat="1" ht="30" spans="1:6">
      <c r="A15" s="6">
        <v>12</v>
      </c>
      <c r="B15" s="8" t="s">
        <v>53</v>
      </c>
      <c r="C15" s="8" t="s">
        <v>54</v>
      </c>
      <c r="D15" s="8" t="s">
        <v>138</v>
      </c>
      <c r="E15" s="8">
        <v>1320</v>
      </c>
      <c r="F15" s="11" t="s">
        <v>30</v>
      </c>
    </row>
    <row r="16" s="2" customFormat="1" spans="1:6">
      <c r="A16" s="8" t="s">
        <v>56</v>
      </c>
      <c r="B16" s="8"/>
      <c r="C16" s="8"/>
      <c r="D16" s="8"/>
      <c r="E16" s="8">
        <f>SUM(E4:E15)</f>
        <v>38704</v>
      </c>
      <c r="F16" s="9"/>
    </row>
    <row r="17" s="2" customFormat="1" spans="1:6">
      <c r="A17" s="5" t="s">
        <v>57</v>
      </c>
      <c r="B17" s="5"/>
      <c r="C17" s="5"/>
      <c r="D17" s="5"/>
      <c r="E17" s="5"/>
      <c r="F17" s="5"/>
    </row>
    <row r="18" s="2" customFormat="1" ht="270" spans="1:6">
      <c r="A18" s="6">
        <v>13</v>
      </c>
      <c r="B18" s="6" t="s">
        <v>58</v>
      </c>
      <c r="C18" s="6" t="s">
        <v>59</v>
      </c>
      <c r="D18" s="12" t="s">
        <v>139</v>
      </c>
      <c r="E18" s="8">
        <v>19650</v>
      </c>
      <c r="F18" s="13" t="s">
        <v>121</v>
      </c>
    </row>
    <row r="19" s="2" customFormat="1" spans="1:6">
      <c r="A19" s="6"/>
      <c r="B19" s="6"/>
      <c r="C19" s="8" t="s">
        <v>140</v>
      </c>
      <c r="D19" s="8"/>
      <c r="E19" s="8">
        <v>3930</v>
      </c>
      <c r="F19" s="13" t="s">
        <v>123</v>
      </c>
    </row>
    <row r="20" s="2" customFormat="1" spans="1:6">
      <c r="A20" s="8" t="s">
        <v>56</v>
      </c>
      <c r="B20" s="8"/>
      <c r="C20" s="8"/>
      <c r="D20" s="8"/>
      <c r="E20" s="6">
        <f>SUM(E18:E19)</f>
        <v>23580</v>
      </c>
      <c r="F20" s="9" t="s">
        <v>62</v>
      </c>
    </row>
    <row r="21" s="2" customFormat="1" ht="29" customHeight="1" spans="1:6">
      <c r="A21" s="5" t="s">
        <v>63</v>
      </c>
      <c r="B21" s="5"/>
      <c r="C21" s="5"/>
      <c r="D21" s="5"/>
      <c r="E21" s="5"/>
      <c r="F21" s="5"/>
    </row>
    <row r="22" s="2" customFormat="1" ht="70" spans="1:6">
      <c r="A22" s="14">
        <v>14</v>
      </c>
      <c r="B22" s="14" t="s">
        <v>64</v>
      </c>
      <c r="C22" s="14" t="s">
        <v>65</v>
      </c>
      <c r="D22" s="14" t="s">
        <v>66</v>
      </c>
      <c r="E22" s="6">
        <v>300</v>
      </c>
      <c r="F22" s="9" t="s">
        <v>67</v>
      </c>
    </row>
    <row r="23" s="2" customFormat="1" ht="70" spans="1:6">
      <c r="A23" s="14">
        <v>15</v>
      </c>
      <c r="B23" s="14" t="s">
        <v>68</v>
      </c>
      <c r="C23" s="14" t="s">
        <v>69</v>
      </c>
      <c r="D23" s="14" t="s">
        <v>70</v>
      </c>
      <c r="E23" s="6">
        <v>300</v>
      </c>
      <c r="F23" s="9" t="s">
        <v>71</v>
      </c>
    </row>
    <row r="24" s="2" customFormat="1" spans="1:6">
      <c r="A24" s="14" t="s">
        <v>56</v>
      </c>
      <c r="B24" s="14"/>
      <c r="C24" s="14"/>
      <c r="D24" s="14"/>
      <c r="E24" s="6">
        <f>SUM(E22:E23)</f>
        <v>600</v>
      </c>
      <c r="F24" s="9"/>
    </row>
    <row r="25" s="2" customFormat="1" ht="70" spans="1:6">
      <c r="A25" s="14">
        <v>16</v>
      </c>
      <c r="B25" s="14" t="s">
        <v>58</v>
      </c>
      <c r="C25" s="14" t="s">
        <v>72</v>
      </c>
      <c r="D25" s="15" t="s">
        <v>73</v>
      </c>
      <c r="E25" s="6">
        <v>2400</v>
      </c>
      <c r="F25" s="9" t="s">
        <v>74</v>
      </c>
    </row>
    <row r="26" s="2" customFormat="1" ht="42" spans="1:6">
      <c r="A26" s="14"/>
      <c r="B26" s="14"/>
      <c r="C26" s="14" t="s">
        <v>75</v>
      </c>
      <c r="D26" s="14"/>
      <c r="E26" s="6">
        <v>0</v>
      </c>
      <c r="F26" s="9" t="s">
        <v>76</v>
      </c>
    </row>
    <row r="27" s="2" customFormat="1" spans="1:6">
      <c r="A27" s="16" t="s">
        <v>56</v>
      </c>
      <c r="B27" s="16"/>
      <c r="C27" s="16"/>
      <c r="D27" s="16"/>
      <c r="E27" s="17">
        <f>SUM(E25:E26)</f>
        <v>2400</v>
      </c>
      <c r="F27" s="18"/>
    </row>
    <row r="28" s="2" customFormat="1" spans="1:6">
      <c r="A28" s="5" t="s">
        <v>77</v>
      </c>
      <c r="B28" s="5"/>
      <c r="C28" s="5"/>
      <c r="D28" s="5"/>
      <c r="E28" s="5"/>
      <c r="F28" s="5"/>
    </row>
    <row r="29" s="2" customFormat="1" ht="60" spans="1:6">
      <c r="A29" s="19">
        <v>17</v>
      </c>
      <c r="B29" s="16" t="s">
        <v>78</v>
      </c>
      <c r="C29" s="16" t="s">
        <v>79</v>
      </c>
      <c r="D29" s="16" t="s">
        <v>80</v>
      </c>
      <c r="E29" s="17">
        <v>1500</v>
      </c>
      <c r="F29" s="18" t="s">
        <v>81</v>
      </c>
    </row>
    <row r="30" s="2" customFormat="1" ht="90" spans="1:6">
      <c r="A30" s="20"/>
      <c r="B30" s="16" t="s">
        <v>82</v>
      </c>
      <c r="C30" s="16" t="s">
        <v>83</v>
      </c>
      <c r="D30" s="16" t="s">
        <v>84</v>
      </c>
      <c r="E30" s="17">
        <v>6300</v>
      </c>
      <c r="F30" s="21" t="s">
        <v>85</v>
      </c>
    </row>
    <row r="31" s="2" customFormat="1" ht="75" spans="1:6">
      <c r="A31" s="20"/>
      <c r="B31" s="16" t="s">
        <v>86</v>
      </c>
      <c r="C31" s="16" t="s">
        <v>87</v>
      </c>
      <c r="D31" s="16" t="s">
        <v>88</v>
      </c>
      <c r="E31" s="17">
        <v>2100</v>
      </c>
      <c r="F31" s="22"/>
    </row>
    <row r="32" s="2" customFormat="1" ht="84" spans="1:6">
      <c r="A32" s="20"/>
      <c r="B32" s="16" t="s">
        <v>89</v>
      </c>
      <c r="C32" s="16" t="s">
        <v>90</v>
      </c>
      <c r="D32" s="16" t="s">
        <v>91</v>
      </c>
      <c r="E32" s="17">
        <v>890</v>
      </c>
      <c r="F32" s="18" t="s">
        <v>92</v>
      </c>
    </row>
    <row r="33" s="2" customFormat="1" ht="56" spans="1:6">
      <c r="A33" s="20"/>
      <c r="B33" s="16" t="s">
        <v>75</v>
      </c>
      <c r="C33" s="16" t="s">
        <v>93</v>
      </c>
      <c r="D33" s="16" t="s">
        <v>94</v>
      </c>
      <c r="E33" s="17">
        <v>640</v>
      </c>
      <c r="F33" s="18" t="s">
        <v>95</v>
      </c>
    </row>
    <row r="34" s="2" customFormat="1" ht="56" spans="1:6">
      <c r="A34" s="23"/>
      <c r="B34" s="16" t="s">
        <v>96</v>
      </c>
      <c r="C34" s="16" t="s">
        <v>97</v>
      </c>
      <c r="D34" s="16" t="s">
        <v>98</v>
      </c>
      <c r="E34" s="17">
        <v>570</v>
      </c>
      <c r="F34" s="18" t="s">
        <v>81</v>
      </c>
    </row>
    <row r="35" s="2" customFormat="1" spans="1:6">
      <c r="A35" s="24" t="s">
        <v>56</v>
      </c>
      <c r="B35" s="25"/>
      <c r="C35" s="25"/>
      <c r="D35" s="26"/>
      <c r="E35" s="17">
        <f>SUM(E29:E34)</f>
        <v>12000</v>
      </c>
      <c r="F35" s="18"/>
    </row>
    <row r="36" s="2" customFormat="1" spans="1:6">
      <c r="A36" s="27" t="s">
        <v>99</v>
      </c>
      <c r="B36" s="27"/>
      <c r="C36" s="27"/>
      <c r="D36" s="27"/>
      <c r="E36" s="28">
        <f>E16+E20+E24+E27+E35</f>
        <v>77284</v>
      </c>
      <c r="F36" s="29"/>
    </row>
    <row r="37" s="2" customFormat="1" spans="1:6">
      <c r="A37" s="30" t="s">
        <v>100</v>
      </c>
      <c r="B37" s="30"/>
      <c r="C37" s="30"/>
      <c r="D37" s="30"/>
      <c r="E37" s="30"/>
      <c r="F37" s="30"/>
    </row>
    <row r="39" ht="250" customHeight="1" spans="1:6">
      <c r="A39" s="31" t="s">
        <v>141</v>
      </c>
      <c r="B39" s="32"/>
      <c r="C39" s="32"/>
      <c r="D39" s="32"/>
      <c r="E39" s="32"/>
      <c r="F39" s="32"/>
    </row>
  </sheetData>
  <mergeCells count="21">
    <mergeCell ref="A1:F1"/>
    <mergeCell ref="A3:F3"/>
    <mergeCell ref="A16:D16"/>
    <mergeCell ref="A17:F17"/>
    <mergeCell ref="C19:D19"/>
    <mergeCell ref="A20:D20"/>
    <mergeCell ref="A21:F21"/>
    <mergeCell ref="A24:D24"/>
    <mergeCell ref="C26:D26"/>
    <mergeCell ref="A27:D27"/>
    <mergeCell ref="A28:F28"/>
    <mergeCell ref="A35:D35"/>
    <mergeCell ref="A36:D36"/>
    <mergeCell ref="A37:F37"/>
    <mergeCell ref="A39:F39"/>
    <mergeCell ref="A18:A19"/>
    <mergeCell ref="A25:A26"/>
    <mergeCell ref="A29:A34"/>
    <mergeCell ref="B18:B19"/>
    <mergeCell ref="B25:B26"/>
    <mergeCell ref="F30:F31"/>
  </mergeCells>
  <pageMargins left="0.354166666666667" right="0.235416666666667" top="0.432638888888889" bottom="0.751388888888889" header="0.297916666666667" footer="0.297916666666667"/>
  <pageSetup paperSize="9" orientation="portrait" horizontalDpi="3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2"/>
  <sheetViews>
    <sheetView showGridLines="0" zoomScale="70" zoomScaleNormal="70" topLeftCell="A49" workbookViewId="0">
      <selection activeCell="A52" sqref="$A52:$XFD52"/>
    </sheetView>
  </sheetViews>
  <sheetFormatPr defaultColWidth="9" defaultRowHeight="23" outlineLevelCol="5"/>
  <cols>
    <col min="1" max="1" width="4.15833333333333" style="1" customWidth="1"/>
    <col min="2" max="2" width="8.56666666666667" style="1" customWidth="1"/>
    <col min="3" max="3" width="17.2583333333333" style="1" customWidth="1"/>
    <col min="4" max="4" width="36.6583333333333" style="1" customWidth="1"/>
    <col min="5" max="5" width="12.2583333333333" style="1" customWidth="1"/>
    <col min="6" max="6" width="14.9916666666667" style="1" customWidth="1"/>
    <col min="7" max="7" width="12.5" style="1"/>
    <col min="8" max="16384" width="9" style="1"/>
  </cols>
  <sheetData>
    <row r="1" s="1" customFormat="1" ht="72" customHeight="1" spans="1:6">
      <c r="A1" s="3" t="s">
        <v>142</v>
      </c>
      <c r="B1" s="4"/>
      <c r="C1" s="4"/>
      <c r="D1" s="4"/>
      <c r="E1" s="4"/>
      <c r="F1" s="4"/>
    </row>
    <row r="2" s="2" customFormat="1" ht="35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2" customFormat="1" spans="1:6">
      <c r="A3" s="5" t="s">
        <v>7</v>
      </c>
      <c r="B3" s="5"/>
      <c r="C3" s="5"/>
      <c r="D3" s="5"/>
      <c r="E3" s="5"/>
      <c r="F3" s="5"/>
    </row>
    <row r="4" s="2" customFormat="1" ht="65" customHeight="1" spans="1:6">
      <c r="A4" s="6">
        <v>1</v>
      </c>
      <c r="B4" s="6" t="s">
        <v>8</v>
      </c>
      <c r="C4" s="7" t="s">
        <v>9</v>
      </c>
      <c r="D4" s="8" t="s">
        <v>143</v>
      </c>
      <c r="E4" s="8">
        <v>7800</v>
      </c>
      <c r="F4" s="9" t="s">
        <v>144</v>
      </c>
    </row>
    <row r="5" s="2" customFormat="1" ht="90" spans="1:6">
      <c r="A5" s="6">
        <v>2</v>
      </c>
      <c r="B5" s="6" t="s">
        <v>12</v>
      </c>
      <c r="C5" s="7" t="s">
        <v>13</v>
      </c>
      <c r="D5" s="10" t="s">
        <v>145</v>
      </c>
      <c r="E5" s="6">
        <v>8140</v>
      </c>
      <c r="F5" s="9" t="s">
        <v>146</v>
      </c>
    </row>
    <row r="6" s="2" customFormat="1" ht="98" spans="1:6">
      <c r="A6" s="6">
        <v>3</v>
      </c>
      <c r="B6" s="8" t="s">
        <v>16</v>
      </c>
      <c r="C6" s="8" t="s">
        <v>17</v>
      </c>
      <c r="D6" s="8" t="s">
        <v>147</v>
      </c>
      <c r="E6" s="8">
        <v>1239</v>
      </c>
      <c r="F6" s="11" t="s">
        <v>108</v>
      </c>
    </row>
    <row r="7" s="2" customFormat="1" ht="98" spans="1:6">
      <c r="A7" s="6">
        <v>4</v>
      </c>
      <c r="B7" s="8" t="s">
        <v>20</v>
      </c>
      <c r="C7" s="8" t="s">
        <v>21</v>
      </c>
      <c r="D7" s="8" t="s">
        <v>148</v>
      </c>
      <c r="E7" s="8">
        <v>896.8</v>
      </c>
      <c r="F7" s="11" t="s">
        <v>149</v>
      </c>
    </row>
    <row r="8" s="2" customFormat="1" ht="98" spans="1:6">
      <c r="A8" s="8">
        <v>5</v>
      </c>
      <c r="B8" s="8" t="s">
        <v>24</v>
      </c>
      <c r="C8" s="8" t="s">
        <v>25</v>
      </c>
      <c r="D8" s="8" t="s">
        <v>150</v>
      </c>
      <c r="E8" s="8">
        <v>136.8</v>
      </c>
      <c r="F8" s="11" t="s">
        <v>149</v>
      </c>
    </row>
    <row r="9" s="2" customFormat="1" ht="28" spans="1:6">
      <c r="A9" s="6">
        <v>6</v>
      </c>
      <c r="B9" s="8" t="s">
        <v>27</v>
      </c>
      <c r="C9" s="8" t="s">
        <v>28</v>
      </c>
      <c r="D9" s="8" t="s">
        <v>29</v>
      </c>
      <c r="E9" s="8">
        <v>120</v>
      </c>
      <c r="F9" s="11" t="s">
        <v>30</v>
      </c>
    </row>
    <row r="10" s="2" customFormat="1" ht="98" spans="1:6">
      <c r="A10" s="6">
        <v>7</v>
      </c>
      <c r="B10" s="8" t="s">
        <v>31</v>
      </c>
      <c r="C10" s="7" t="s">
        <v>151</v>
      </c>
      <c r="D10" s="8" t="s">
        <v>152</v>
      </c>
      <c r="E10" s="8">
        <v>9500</v>
      </c>
      <c r="F10" s="11" t="s">
        <v>153</v>
      </c>
    </row>
    <row r="11" s="2" customFormat="1" ht="70" spans="1:6">
      <c r="A11" s="6">
        <v>8</v>
      </c>
      <c r="B11" s="8" t="s">
        <v>35</v>
      </c>
      <c r="C11" s="7" t="s">
        <v>36</v>
      </c>
      <c r="D11" s="8" t="s">
        <v>37</v>
      </c>
      <c r="E11" s="8">
        <v>4800</v>
      </c>
      <c r="F11" s="11" t="s">
        <v>154</v>
      </c>
    </row>
    <row r="12" s="2" customFormat="1" ht="224" spans="1:6">
      <c r="A12" s="6">
        <v>9</v>
      </c>
      <c r="B12" s="8" t="s">
        <v>39</v>
      </c>
      <c r="C12" s="7" t="s">
        <v>155</v>
      </c>
      <c r="D12" s="8" t="s">
        <v>156</v>
      </c>
      <c r="E12" s="8">
        <v>738.6</v>
      </c>
      <c r="F12" s="11" t="s">
        <v>157</v>
      </c>
    </row>
    <row r="13" s="2" customFormat="1" ht="70" spans="1:6">
      <c r="A13" s="6">
        <v>10</v>
      </c>
      <c r="B13" s="8" t="s">
        <v>46</v>
      </c>
      <c r="C13" s="7" t="s">
        <v>47</v>
      </c>
      <c r="D13" s="8" t="s">
        <v>116</v>
      </c>
      <c r="E13" s="8">
        <v>46</v>
      </c>
      <c r="F13" s="11" t="s">
        <v>49</v>
      </c>
    </row>
    <row r="14" s="2" customFormat="1" ht="70" spans="1:6">
      <c r="A14" s="6">
        <v>11</v>
      </c>
      <c r="B14" s="8" t="s">
        <v>50</v>
      </c>
      <c r="C14" s="7" t="s">
        <v>51</v>
      </c>
      <c r="D14" s="8" t="s">
        <v>158</v>
      </c>
      <c r="E14" s="8">
        <v>70</v>
      </c>
      <c r="F14" s="11" t="s">
        <v>49</v>
      </c>
    </row>
    <row r="15" s="2" customFormat="1" ht="30" spans="1:6">
      <c r="A15" s="6">
        <v>12</v>
      </c>
      <c r="B15" s="8" t="s">
        <v>53</v>
      </c>
      <c r="C15" s="8" t="s">
        <v>54</v>
      </c>
      <c r="D15" s="8" t="s">
        <v>159</v>
      </c>
      <c r="E15" s="8">
        <v>1122</v>
      </c>
      <c r="F15" s="11" t="s">
        <v>30</v>
      </c>
    </row>
    <row r="16" s="2" customFormat="1" spans="1:6">
      <c r="A16" s="8" t="s">
        <v>56</v>
      </c>
      <c r="B16" s="8"/>
      <c r="C16" s="8"/>
      <c r="D16" s="8"/>
      <c r="E16" s="8">
        <f>SUM(E4:E15)</f>
        <v>34609.2</v>
      </c>
      <c r="F16" s="9"/>
    </row>
    <row r="17" s="2" customFormat="1" spans="1:6">
      <c r="A17" s="8" t="s">
        <v>160</v>
      </c>
      <c r="B17" s="8"/>
      <c r="C17" s="8"/>
      <c r="D17" s="8"/>
      <c r="E17" s="8">
        <v>17344.6</v>
      </c>
      <c r="F17" s="9"/>
    </row>
    <row r="18" s="2" customFormat="1" spans="1:6">
      <c r="A18" s="8" t="s">
        <v>161</v>
      </c>
      <c r="B18" s="8"/>
      <c r="C18" s="8"/>
      <c r="D18" s="8"/>
      <c r="E18" s="8">
        <v>17264.6</v>
      </c>
      <c r="F18" s="9"/>
    </row>
    <row r="19" s="2" customFormat="1" spans="1:6">
      <c r="A19" s="5" t="s">
        <v>57</v>
      </c>
      <c r="B19" s="5"/>
      <c r="C19" s="5"/>
      <c r="D19" s="5"/>
      <c r="E19" s="5"/>
      <c r="F19" s="5"/>
    </row>
    <row r="20" s="2" customFormat="1" ht="333" customHeight="1" spans="1:6">
      <c r="A20" s="6">
        <v>13</v>
      </c>
      <c r="B20" s="6" t="s">
        <v>58</v>
      </c>
      <c r="C20" s="6" t="s">
        <v>59</v>
      </c>
      <c r="D20" s="12" t="s">
        <v>162</v>
      </c>
      <c r="E20" s="8">
        <v>24800</v>
      </c>
      <c r="F20" s="13" t="s">
        <v>163</v>
      </c>
    </row>
    <row r="21" s="2" customFormat="1" ht="42" spans="1:6">
      <c r="A21" s="6"/>
      <c r="B21" s="6"/>
      <c r="C21" s="34" t="s">
        <v>164</v>
      </c>
      <c r="D21" s="35"/>
      <c r="E21" s="8">
        <v>1540</v>
      </c>
      <c r="F21" s="13" t="s">
        <v>165</v>
      </c>
    </row>
    <row r="22" s="2" customFormat="1" ht="42" spans="1:6">
      <c r="A22" s="6"/>
      <c r="B22" s="6"/>
      <c r="C22" s="34" t="s">
        <v>166</v>
      </c>
      <c r="D22" s="35"/>
      <c r="E22" s="8">
        <v>1820</v>
      </c>
      <c r="F22" s="13" t="s">
        <v>167</v>
      </c>
    </row>
    <row r="23" s="2" customFormat="1" spans="1:6">
      <c r="A23" s="8" t="s">
        <v>56</v>
      </c>
      <c r="B23" s="8"/>
      <c r="C23" s="8"/>
      <c r="D23" s="8"/>
      <c r="E23" s="6">
        <f>SUM(E20:E22)</f>
        <v>28160</v>
      </c>
      <c r="F23" s="9" t="s">
        <v>62</v>
      </c>
    </row>
    <row r="24" s="2" customFormat="1" spans="1:6">
      <c r="A24" s="8" t="s">
        <v>160</v>
      </c>
      <c r="B24" s="8"/>
      <c r="C24" s="8"/>
      <c r="D24" s="8"/>
      <c r="E24" s="8">
        <v>14040</v>
      </c>
      <c r="F24" s="9"/>
    </row>
    <row r="25" s="2" customFormat="1" spans="1:6">
      <c r="A25" s="8" t="s">
        <v>161</v>
      </c>
      <c r="B25" s="8"/>
      <c r="C25" s="8"/>
      <c r="D25" s="8"/>
      <c r="E25" s="8">
        <v>14120</v>
      </c>
      <c r="F25" s="9"/>
    </row>
    <row r="26" s="2" customFormat="1" ht="29" customHeight="1" spans="1:6">
      <c r="A26" s="5" t="s">
        <v>63</v>
      </c>
      <c r="B26" s="5"/>
      <c r="C26" s="5"/>
      <c r="D26" s="5"/>
      <c r="E26" s="5"/>
      <c r="F26" s="5"/>
    </row>
    <row r="27" s="2" customFormat="1" ht="70" spans="1:6">
      <c r="A27" s="14">
        <v>14</v>
      </c>
      <c r="B27" s="14" t="s">
        <v>64</v>
      </c>
      <c r="C27" s="14" t="s">
        <v>65</v>
      </c>
      <c r="D27" s="14" t="s">
        <v>66</v>
      </c>
      <c r="E27" s="6">
        <v>300</v>
      </c>
      <c r="F27" s="9" t="s">
        <v>67</v>
      </c>
    </row>
    <row r="28" s="2" customFormat="1" ht="70" spans="1:6">
      <c r="A28" s="14">
        <v>15</v>
      </c>
      <c r="B28" s="14" t="s">
        <v>68</v>
      </c>
      <c r="C28" s="14" t="s">
        <v>69</v>
      </c>
      <c r="D28" s="14" t="s">
        <v>70</v>
      </c>
      <c r="E28" s="6">
        <v>300</v>
      </c>
      <c r="F28" s="9" t="s">
        <v>71</v>
      </c>
    </row>
    <row r="29" s="2" customFormat="1" spans="1:6">
      <c r="A29" s="14" t="s">
        <v>56</v>
      </c>
      <c r="B29" s="14"/>
      <c r="C29" s="14"/>
      <c r="D29" s="14"/>
      <c r="E29" s="6">
        <f>SUM(E27:E28)</f>
        <v>600</v>
      </c>
      <c r="F29" s="9"/>
    </row>
    <row r="30" s="2" customFormat="1" spans="1:6">
      <c r="A30" s="8" t="s">
        <v>160</v>
      </c>
      <c r="B30" s="8"/>
      <c r="C30" s="8"/>
      <c r="D30" s="8"/>
      <c r="E30" s="8">
        <v>300</v>
      </c>
      <c r="F30" s="9"/>
    </row>
    <row r="31" s="2" customFormat="1" spans="1:6">
      <c r="A31" s="8" t="s">
        <v>161</v>
      </c>
      <c r="B31" s="8"/>
      <c r="C31" s="8"/>
      <c r="D31" s="8"/>
      <c r="E31" s="8">
        <v>300</v>
      </c>
      <c r="F31" s="9"/>
    </row>
    <row r="32" s="2" customFormat="1" ht="70" spans="1:6">
      <c r="A32" s="14">
        <v>16</v>
      </c>
      <c r="B32" s="14" t="s">
        <v>58</v>
      </c>
      <c r="C32" s="14" t="s">
        <v>72</v>
      </c>
      <c r="D32" s="15" t="s">
        <v>73</v>
      </c>
      <c r="E32" s="6">
        <v>2400</v>
      </c>
      <c r="F32" s="9" t="s">
        <v>74</v>
      </c>
    </row>
    <row r="33" s="2" customFormat="1" ht="42" spans="1:6">
      <c r="A33" s="14"/>
      <c r="B33" s="14"/>
      <c r="C33" s="14" t="s">
        <v>75</v>
      </c>
      <c r="D33" s="14"/>
      <c r="E33" s="6">
        <v>0</v>
      </c>
      <c r="F33" s="9" t="s">
        <v>76</v>
      </c>
    </row>
    <row r="34" s="2" customFormat="1" spans="1:6">
      <c r="A34" s="16" t="s">
        <v>56</v>
      </c>
      <c r="B34" s="16"/>
      <c r="C34" s="16"/>
      <c r="D34" s="16"/>
      <c r="E34" s="36">
        <f>SUM(E32:E33)</f>
        <v>2400</v>
      </c>
      <c r="F34" s="18"/>
    </row>
    <row r="35" s="2" customFormat="1" spans="1:6">
      <c r="A35" s="8" t="s">
        <v>160</v>
      </c>
      <c r="B35" s="8"/>
      <c r="C35" s="8"/>
      <c r="D35" s="8"/>
      <c r="E35" s="8">
        <v>1200</v>
      </c>
      <c r="F35" s="9"/>
    </row>
    <row r="36" s="2" customFormat="1" spans="1:6">
      <c r="A36" s="8" t="s">
        <v>161</v>
      </c>
      <c r="B36" s="8"/>
      <c r="C36" s="8"/>
      <c r="D36" s="8"/>
      <c r="E36" s="8">
        <v>1200</v>
      </c>
      <c r="F36" s="9"/>
    </row>
    <row r="37" s="2" customFormat="1" spans="1:6">
      <c r="A37" s="5" t="s">
        <v>77</v>
      </c>
      <c r="B37" s="5"/>
      <c r="C37" s="5"/>
      <c r="D37" s="5"/>
      <c r="E37" s="5"/>
      <c r="F37" s="5"/>
    </row>
    <row r="38" s="2" customFormat="1" ht="60" spans="1:6">
      <c r="A38" s="19">
        <v>17</v>
      </c>
      <c r="B38" s="16" t="s">
        <v>78</v>
      </c>
      <c r="C38" s="16" t="s">
        <v>79</v>
      </c>
      <c r="D38" s="16" t="s">
        <v>80</v>
      </c>
      <c r="E38" s="17">
        <v>1500</v>
      </c>
      <c r="F38" s="18" t="s">
        <v>81</v>
      </c>
    </row>
    <row r="39" s="2" customFormat="1" ht="90" spans="1:6">
      <c r="A39" s="20"/>
      <c r="B39" s="16" t="s">
        <v>82</v>
      </c>
      <c r="C39" s="16" t="s">
        <v>83</v>
      </c>
      <c r="D39" s="16" t="s">
        <v>84</v>
      </c>
      <c r="E39" s="17">
        <v>6300</v>
      </c>
      <c r="F39" s="21" t="s">
        <v>85</v>
      </c>
    </row>
    <row r="40" s="2" customFormat="1" ht="75" spans="1:6">
      <c r="A40" s="20"/>
      <c r="B40" s="16" t="s">
        <v>86</v>
      </c>
      <c r="C40" s="16" t="s">
        <v>87</v>
      </c>
      <c r="D40" s="16" t="s">
        <v>88</v>
      </c>
      <c r="E40" s="17">
        <v>2100</v>
      </c>
      <c r="F40" s="22"/>
    </row>
    <row r="41" s="2" customFormat="1" ht="84" spans="1:6">
      <c r="A41" s="20"/>
      <c r="B41" s="16" t="s">
        <v>89</v>
      </c>
      <c r="C41" s="16" t="s">
        <v>90</v>
      </c>
      <c r="D41" s="16" t="s">
        <v>91</v>
      </c>
      <c r="E41" s="17">
        <v>890</v>
      </c>
      <c r="F41" s="18" t="s">
        <v>92</v>
      </c>
    </row>
    <row r="42" s="2" customFormat="1" ht="56" spans="1:6">
      <c r="A42" s="20"/>
      <c r="B42" s="16" t="s">
        <v>75</v>
      </c>
      <c r="C42" s="16" t="s">
        <v>93</v>
      </c>
      <c r="D42" s="16" t="s">
        <v>94</v>
      </c>
      <c r="E42" s="17">
        <v>640</v>
      </c>
      <c r="F42" s="18" t="s">
        <v>95</v>
      </c>
    </row>
    <row r="43" s="2" customFormat="1" ht="56" spans="1:6">
      <c r="A43" s="23"/>
      <c r="B43" s="16" t="s">
        <v>96</v>
      </c>
      <c r="C43" s="16" t="s">
        <v>97</v>
      </c>
      <c r="D43" s="16" t="s">
        <v>98</v>
      </c>
      <c r="E43" s="17">
        <v>570</v>
      </c>
      <c r="F43" s="18" t="s">
        <v>81</v>
      </c>
    </row>
    <row r="44" s="2" customFormat="1" spans="1:6">
      <c r="A44" s="24" t="s">
        <v>56</v>
      </c>
      <c r="B44" s="25"/>
      <c r="C44" s="25"/>
      <c r="D44" s="26"/>
      <c r="E44" s="17">
        <f>SUM(E38:E43)</f>
        <v>12000</v>
      </c>
      <c r="F44" s="18"/>
    </row>
    <row r="45" s="2" customFormat="1" spans="1:6">
      <c r="A45" s="8" t="s">
        <v>160</v>
      </c>
      <c r="B45" s="8"/>
      <c r="C45" s="8"/>
      <c r="D45" s="8"/>
      <c r="E45" s="17">
        <v>6000</v>
      </c>
      <c r="F45" s="18"/>
    </row>
    <row r="46" s="2" customFormat="1" spans="1:6">
      <c r="A46" s="8" t="s">
        <v>161</v>
      </c>
      <c r="B46" s="8"/>
      <c r="C46" s="8"/>
      <c r="D46" s="8"/>
      <c r="E46" s="36">
        <v>6000</v>
      </c>
      <c r="F46" s="18"/>
    </row>
    <row r="47" s="2" customFormat="1" spans="1:6">
      <c r="A47" s="27" t="s">
        <v>99</v>
      </c>
      <c r="B47" s="27"/>
      <c r="C47" s="27"/>
      <c r="D47" s="27"/>
      <c r="E47" s="28">
        <f>E16+E23+E29+E34+E44</f>
        <v>77769.2</v>
      </c>
      <c r="F47" s="18"/>
    </row>
    <row r="48" s="2" customFormat="1" spans="1:6">
      <c r="A48" s="37" t="s">
        <v>168</v>
      </c>
      <c r="B48" s="37"/>
      <c r="C48" s="37"/>
      <c r="D48" s="37"/>
      <c r="E48" s="28">
        <f>E17+E24+E30+E35+E45</f>
        <v>38884.6</v>
      </c>
      <c r="F48" s="18"/>
    </row>
    <row r="49" s="2" customFormat="1" spans="1:6">
      <c r="A49" s="37" t="s">
        <v>169</v>
      </c>
      <c r="B49" s="37"/>
      <c r="C49" s="37"/>
      <c r="D49" s="37"/>
      <c r="E49" s="28">
        <f>E18+E25+E31+E36+E46</f>
        <v>38884.6</v>
      </c>
      <c r="F49" s="18"/>
    </row>
    <row r="50" s="2" customFormat="1" spans="1:6">
      <c r="A50" s="30" t="s">
        <v>100</v>
      </c>
      <c r="B50" s="30"/>
      <c r="C50" s="30"/>
      <c r="D50" s="30"/>
      <c r="E50" s="30"/>
      <c r="F50" s="30"/>
    </row>
    <row r="52" s="33" customFormat="1" ht="350" customHeight="1" spans="1:6">
      <c r="A52" s="31" t="s">
        <v>170</v>
      </c>
      <c r="B52" s="38"/>
      <c r="C52" s="38"/>
      <c r="D52" s="38"/>
      <c r="E52" s="38"/>
      <c r="F52" s="38"/>
    </row>
  </sheetData>
  <mergeCells count="34">
    <mergeCell ref="A1:F1"/>
    <mergeCell ref="A3:F3"/>
    <mergeCell ref="A16:D16"/>
    <mergeCell ref="A17:D17"/>
    <mergeCell ref="A18:D18"/>
    <mergeCell ref="A19:F19"/>
    <mergeCell ref="C21:D21"/>
    <mergeCell ref="C22:D22"/>
    <mergeCell ref="A23:D23"/>
    <mergeCell ref="A24:D24"/>
    <mergeCell ref="A25:D25"/>
    <mergeCell ref="A26:F26"/>
    <mergeCell ref="A29:D29"/>
    <mergeCell ref="A30:D30"/>
    <mergeCell ref="A31:D31"/>
    <mergeCell ref="C33:D33"/>
    <mergeCell ref="A34:D34"/>
    <mergeCell ref="A35:D35"/>
    <mergeCell ref="A36:D36"/>
    <mergeCell ref="A37:F37"/>
    <mergeCell ref="A44:D44"/>
    <mergeCell ref="A45:D45"/>
    <mergeCell ref="A46:D46"/>
    <mergeCell ref="A47:D47"/>
    <mergeCell ref="A48:D48"/>
    <mergeCell ref="A49:D49"/>
    <mergeCell ref="A50:F50"/>
    <mergeCell ref="A52:F52"/>
    <mergeCell ref="A20:A22"/>
    <mergeCell ref="A32:A33"/>
    <mergeCell ref="A38:A43"/>
    <mergeCell ref="B20:B22"/>
    <mergeCell ref="B32:B33"/>
    <mergeCell ref="F39:F40"/>
  </mergeCells>
  <pageMargins left="0.354166666666667" right="0.235416666666667" top="0.432638888888889" bottom="0.751388888888889" header="0.297916666666667" footer="0.297916666666667"/>
  <pageSetup paperSize="9" orientation="portrait" horizontalDpi="300" verticalDpi="3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showGridLines="0" zoomScale="70" zoomScaleNormal="70" topLeftCell="A33" workbookViewId="0">
      <selection activeCell="A39" sqref="$A39:$XFD39"/>
    </sheetView>
  </sheetViews>
  <sheetFormatPr defaultColWidth="9" defaultRowHeight="23" outlineLevelCol="5"/>
  <cols>
    <col min="1" max="1" width="4.15833333333333" style="1" customWidth="1"/>
    <col min="2" max="2" width="8.56666666666667" style="1" customWidth="1"/>
    <col min="3" max="3" width="17.2583333333333" style="1" customWidth="1"/>
    <col min="4" max="4" width="36.6583333333333" style="1" customWidth="1"/>
    <col min="5" max="5" width="12.2583333333333" style="1" customWidth="1"/>
    <col min="6" max="6" width="14.9916666666667" style="1" customWidth="1"/>
    <col min="7" max="16384" width="9" style="1"/>
  </cols>
  <sheetData>
    <row r="1" s="1" customFormat="1" ht="72" customHeight="1" spans="1:6">
      <c r="A1" s="3" t="s">
        <v>171</v>
      </c>
      <c r="B1" s="4"/>
      <c r="C1" s="4"/>
      <c r="D1" s="4"/>
      <c r="E1" s="4"/>
      <c r="F1" s="4"/>
    </row>
    <row r="2" s="2" customFormat="1" ht="35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2" customFormat="1" spans="1:6">
      <c r="A3" s="5" t="s">
        <v>7</v>
      </c>
      <c r="B3" s="5"/>
      <c r="C3" s="5"/>
      <c r="D3" s="5"/>
      <c r="E3" s="5"/>
      <c r="F3" s="5"/>
    </row>
    <row r="4" s="2" customFormat="1" ht="45" spans="1:6">
      <c r="A4" s="6">
        <v>1</v>
      </c>
      <c r="B4" s="6" t="s">
        <v>8</v>
      </c>
      <c r="C4" s="7" t="s">
        <v>9</v>
      </c>
      <c r="D4" s="8" t="s">
        <v>172</v>
      </c>
      <c r="E4" s="8">
        <v>9150</v>
      </c>
      <c r="F4" s="9" t="s">
        <v>173</v>
      </c>
    </row>
    <row r="5" s="2" customFormat="1" ht="90" spans="1:6">
      <c r="A5" s="6">
        <v>2</v>
      </c>
      <c r="B5" s="6" t="s">
        <v>12</v>
      </c>
      <c r="C5" s="7" t="s">
        <v>13</v>
      </c>
      <c r="D5" s="10" t="s">
        <v>174</v>
      </c>
      <c r="E5" s="6">
        <v>8250</v>
      </c>
      <c r="F5" s="9" t="s">
        <v>175</v>
      </c>
    </row>
    <row r="6" s="2" customFormat="1" ht="98" spans="1:6">
      <c r="A6" s="6">
        <v>3</v>
      </c>
      <c r="B6" s="8" t="s">
        <v>16</v>
      </c>
      <c r="C6" s="8" t="s">
        <v>17</v>
      </c>
      <c r="D6" s="8" t="s">
        <v>176</v>
      </c>
      <c r="E6" s="8">
        <v>1274.4</v>
      </c>
      <c r="F6" s="11" t="s">
        <v>108</v>
      </c>
    </row>
    <row r="7" s="2" customFormat="1" ht="98" spans="1:6">
      <c r="A7" s="6">
        <v>4</v>
      </c>
      <c r="B7" s="8" t="s">
        <v>20</v>
      </c>
      <c r="C7" s="8" t="s">
        <v>21</v>
      </c>
      <c r="D7" s="8" t="s">
        <v>177</v>
      </c>
      <c r="E7" s="8">
        <v>967.6</v>
      </c>
      <c r="F7" s="11" t="s">
        <v>178</v>
      </c>
    </row>
    <row r="8" s="2" customFormat="1" ht="98" spans="1:6">
      <c r="A8" s="8">
        <v>5</v>
      </c>
      <c r="B8" s="8" t="s">
        <v>24</v>
      </c>
      <c r="C8" s="8" t="s">
        <v>25</v>
      </c>
      <c r="D8" s="8" t="s">
        <v>179</v>
      </c>
      <c r="E8" s="8">
        <v>147.6</v>
      </c>
      <c r="F8" s="11" t="s">
        <v>178</v>
      </c>
    </row>
    <row r="9" s="2" customFormat="1" ht="28" spans="1:6">
      <c r="A9" s="6">
        <v>6</v>
      </c>
      <c r="B9" s="8" t="s">
        <v>27</v>
      </c>
      <c r="C9" s="8" t="s">
        <v>28</v>
      </c>
      <c r="D9" s="8" t="s">
        <v>29</v>
      </c>
      <c r="E9" s="8">
        <v>120</v>
      </c>
      <c r="F9" s="11" t="s">
        <v>30</v>
      </c>
    </row>
    <row r="10" s="2" customFormat="1" ht="98" spans="1:6">
      <c r="A10" s="6">
        <v>7</v>
      </c>
      <c r="B10" s="8" t="s">
        <v>31</v>
      </c>
      <c r="C10" s="7" t="s">
        <v>180</v>
      </c>
      <c r="D10" s="8" t="s">
        <v>181</v>
      </c>
      <c r="E10" s="8">
        <v>10000</v>
      </c>
      <c r="F10" s="11" t="s">
        <v>182</v>
      </c>
    </row>
    <row r="11" s="2" customFormat="1" ht="70" spans="1:6">
      <c r="A11" s="6">
        <v>8</v>
      </c>
      <c r="B11" s="8" t="s">
        <v>35</v>
      </c>
      <c r="C11" s="7" t="s">
        <v>36</v>
      </c>
      <c r="D11" s="8" t="s">
        <v>37</v>
      </c>
      <c r="E11" s="8">
        <v>4800</v>
      </c>
      <c r="F11" s="11" t="s">
        <v>183</v>
      </c>
    </row>
    <row r="12" s="2" customFormat="1" ht="224" spans="1:6">
      <c r="A12" s="6">
        <v>9</v>
      </c>
      <c r="B12" s="8" t="s">
        <v>39</v>
      </c>
      <c r="C12" s="7" t="s">
        <v>155</v>
      </c>
      <c r="D12" s="8" t="s">
        <v>156</v>
      </c>
      <c r="E12" s="8">
        <v>738.6</v>
      </c>
      <c r="F12" s="11" t="s">
        <v>157</v>
      </c>
    </row>
    <row r="13" s="2" customFormat="1" ht="70" spans="1:6">
      <c r="A13" s="6">
        <v>10</v>
      </c>
      <c r="B13" s="8" t="s">
        <v>46</v>
      </c>
      <c r="C13" s="7" t="s">
        <v>47</v>
      </c>
      <c r="D13" s="8" t="s">
        <v>116</v>
      </c>
      <c r="E13" s="8">
        <v>46</v>
      </c>
      <c r="F13" s="11" t="s">
        <v>117</v>
      </c>
    </row>
    <row r="14" s="2" customFormat="1" ht="70" spans="1:6">
      <c r="A14" s="6">
        <v>11</v>
      </c>
      <c r="B14" s="8" t="s">
        <v>50</v>
      </c>
      <c r="C14" s="7" t="s">
        <v>51</v>
      </c>
      <c r="D14" s="8" t="s">
        <v>184</v>
      </c>
      <c r="E14" s="8">
        <v>72</v>
      </c>
      <c r="F14" s="11" t="s">
        <v>117</v>
      </c>
    </row>
    <row r="15" s="2" customFormat="1" ht="30" spans="1:6">
      <c r="A15" s="6">
        <v>12</v>
      </c>
      <c r="B15" s="8" t="s">
        <v>53</v>
      </c>
      <c r="C15" s="8" t="s">
        <v>54</v>
      </c>
      <c r="D15" s="8" t="s">
        <v>185</v>
      </c>
      <c r="E15" s="8">
        <v>1155</v>
      </c>
      <c r="F15" s="11" t="s">
        <v>30</v>
      </c>
    </row>
    <row r="16" s="2" customFormat="1" spans="1:6">
      <c r="A16" s="8" t="s">
        <v>56</v>
      </c>
      <c r="B16" s="8"/>
      <c r="C16" s="8"/>
      <c r="D16" s="8"/>
      <c r="E16" s="8">
        <f>SUM(E4:E15)</f>
        <v>36721.2</v>
      </c>
      <c r="F16" s="9"/>
    </row>
    <row r="17" s="2" customFormat="1" spans="1:6">
      <c r="A17" s="5" t="s">
        <v>57</v>
      </c>
      <c r="B17" s="5"/>
      <c r="C17" s="5"/>
      <c r="D17" s="5"/>
      <c r="E17" s="5"/>
      <c r="F17" s="5"/>
    </row>
    <row r="18" s="2" customFormat="1" ht="330" spans="1:6">
      <c r="A18" s="6">
        <v>13</v>
      </c>
      <c r="B18" s="6" t="s">
        <v>58</v>
      </c>
      <c r="C18" s="6" t="s">
        <v>59</v>
      </c>
      <c r="D18" s="12" t="s">
        <v>186</v>
      </c>
      <c r="E18" s="8">
        <v>25050</v>
      </c>
      <c r="F18" s="13" t="s">
        <v>121</v>
      </c>
    </row>
    <row r="19" s="2" customFormat="1" spans="1:6">
      <c r="A19" s="6"/>
      <c r="B19" s="6"/>
      <c r="C19" s="8" t="s">
        <v>187</v>
      </c>
      <c r="D19" s="8"/>
      <c r="E19" s="8">
        <v>5010</v>
      </c>
      <c r="F19" s="13" t="s">
        <v>123</v>
      </c>
    </row>
    <row r="20" s="2" customFormat="1" spans="1:6">
      <c r="A20" s="8" t="s">
        <v>56</v>
      </c>
      <c r="B20" s="8"/>
      <c r="C20" s="8"/>
      <c r="D20" s="8"/>
      <c r="E20" s="6">
        <f>SUM(E18:E19)</f>
        <v>30060</v>
      </c>
      <c r="F20" s="9" t="s">
        <v>62</v>
      </c>
    </row>
    <row r="21" s="2" customFormat="1" ht="29" customHeight="1" spans="1:6">
      <c r="A21" s="5" t="s">
        <v>63</v>
      </c>
      <c r="B21" s="5"/>
      <c r="C21" s="5"/>
      <c r="D21" s="5"/>
      <c r="E21" s="5"/>
      <c r="F21" s="5"/>
    </row>
    <row r="22" s="2" customFormat="1" ht="70" spans="1:6">
      <c r="A22" s="14">
        <v>14</v>
      </c>
      <c r="B22" s="14" t="s">
        <v>64</v>
      </c>
      <c r="C22" s="14" t="s">
        <v>65</v>
      </c>
      <c r="D22" s="14" t="s">
        <v>66</v>
      </c>
      <c r="E22" s="6">
        <v>300</v>
      </c>
      <c r="F22" s="9" t="s">
        <v>67</v>
      </c>
    </row>
    <row r="23" s="2" customFormat="1" ht="70" spans="1:6">
      <c r="A23" s="14">
        <v>15</v>
      </c>
      <c r="B23" s="14" t="s">
        <v>68</v>
      </c>
      <c r="C23" s="14" t="s">
        <v>69</v>
      </c>
      <c r="D23" s="14" t="s">
        <v>70</v>
      </c>
      <c r="E23" s="6">
        <v>300</v>
      </c>
      <c r="F23" s="9" t="s">
        <v>71</v>
      </c>
    </row>
    <row r="24" s="2" customFormat="1" spans="1:6">
      <c r="A24" s="14" t="s">
        <v>56</v>
      </c>
      <c r="B24" s="14"/>
      <c r="C24" s="14"/>
      <c r="D24" s="14"/>
      <c r="E24" s="6">
        <f>SUM(E22:E23)</f>
        <v>600</v>
      </c>
      <c r="F24" s="9"/>
    </row>
    <row r="25" s="2" customFormat="1" ht="70" spans="1:6">
      <c r="A25" s="14">
        <v>16</v>
      </c>
      <c r="B25" s="14" t="s">
        <v>58</v>
      </c>
      <c r="C25" s="14" t="s">
        <v>72</v>
      </c>
      <c r="D25" s="15" t="s">
        <v>73</v>
      </c>
      <c r="E25" s="6">
        <v>2400</v>
      </c>
      <c r="F25" s="9" t="s">
        <v>74</v>
      </c>
    </row>
    <row r="26" s="2" customFormat="1" ht="42" spans="1:6">
      <c r="A26" s="14"/>
      <c r="B26" s="14"/>
      <c r="C26" s="14" t="s">
        <v>75</v>
      </c>
      <c r="D26" s="14"/>
      <c r="E26" s="6">
        <v>0</v>
      </c>
      <c r="F26" s="9" t="s">
        <v>76</v>
      </c>
    </row>
    <row r="27" s="2" customFormat="1" spans="1:6">
      <c r="A27" s="16" t="s">
        <v>56</v>
      </c>
      <c r="B27" s="16"/>
      <c r="C27" s="16"/>
      <c r="D27" s="16"/>
      <c r="E27" s="17">
        <f>SUM(E25:E26)</f>
        <v>2400</v>
      </c>
      <c r="F27" s="18"/>
    </row>
    <row r="28" s="2" customFormat="1" spans="1:6">
      <c r="A28" s="5" t="s">
        <v>77</v>
      </c>
      <c r="B28" s="5"/>
      <c r="C28" s="5"/>
      <c r="D28" s="5"/>
      <c r="E28" s="5"/>
      <c r="F28" s="5"/>
    </row>
    <row r="29" s="2" customFormat="1" ht="60" spans="1:6">
      <c r="A29" s="19">
        <v>17</v>
      </c>
      <c r="B29" s="16" t="s">
        <v>78</v>
      </c>
      <c r="C29" s="16" t="s">
        <v>79</v>
      </c>
      <c r="D29" s="16" t="s">
        <v>80</v>
      </c>
      <c r="E29" s="17">
        <v>1500</v>
      </c>
      <c r="F29" s="18" t="s">
        <v>81</v>
      </c>
    </row>
    <row r="30" s="2" customFormat="1" ht="90" spans="1:6">
      <c r="A30" s="20"/>
      <c r="B30" s="16" t="s">
        <v>82</v>
      </c>
      <c r="C30" s="16" t="s">
        <v>83</v>
      </c>
      <c r="D30" s="16" t="s">
        <v>84</v>
      </c>
      <c r="E30" s="17">
        <v>6300</v>
      </c>
      <c r="F30" s="21" t="s">
        <v>85</v>
      </c>
    </row>
    <row r="31" s="2" customFormat="1" ht="75" spans="1:6">
      <c r="A31" s="20"/>
      <c r="B31" s="16" t="s">
        <v>86</v>
      </c>
      <c r="C31" s="16" t="s">
        <v>87</v>
      </c>
      <c r="D31" s="16" t="s">
        <v>88</v>
      </c>
      <c r="E31" s="17">
        <v>2100</v>
      </c>
      <c r="F31" s="22"/>
    </row>
    <row r="32" s="2" customFormat="1" ht="84" spans="1:6">
      <c r="A32" s="20"/>
      <c r="B32" s="16" t="s">
        <v>89</v>
      </c>
      <c r="C32" s="16" t="s">
        <v>90</v>
      </c>
      <c r="D32" s="16" t="s">
        <v>91</v>
      </c>
      <c r="E32" s="17">
        <v>890</v>
      </c>
      <c r="F32" s="18" t="s">
        <v>92</v>
      </c>
    </row>
    <row r="33" s="2" customFormat="1" ht="56" spans="1:6">
      <c r="A33" s="20"/>
      <c r="B33" s="16" t="s">
        <v>75</v>
      </c>
      <c r="C33" s="16" t="s">
        <v>93</v>
      </c>
      <c r="D33" s="16" t="s">
        <v>94</v>
      </c>
      <c r="E33" s="17">
        <v>640</v>
      </c>
      <c r="F33" s="18" t="s">
        <v>95</v>
      </c>
    </row>
    <row r="34" s="2" customFormat="1" ht="56" spans="1:6">
      <c r="A34" s="23"/>
      <c r="B34" s="16" t="s">
        <v>96</v>
      </c>
      <c r="C34" s="16" t="s">
        <v>97</v>
      </c>
      <c r="D34" s="16" t="s">
        <v>98</v>
      </c>
      <c r="E34" s="17">
        <v>570</v>
      </c>
      <c r="F34" s="18" t="s">
        <v>81</v>
      </c>
    </row>
    <row r="35" s="2" customFormat="1" spans="1:6">
      <c r="A35" s="24" t="s">
        <v>56</v>
      </c>
      <c r="B35" s="25"/>
      <c r="C35" s="25"/>
      <c r="D35" s="26"/>
      <c r="E35" s="17">
        <f>SUM(E29:E34)</f>
        <v>12000</v>
      </c>
      <c r="F35" s="18"/>
    </row>
    <row r="36" s="2" customFormat="1" spans="1:6">
      <c r="A36" s="27" t="s">
        <v>99</v>
      </c>
      <c r="B36" s="27"/>
      <c r="C36" s="27"/>
      <c r="D36" s="27"/>
      <c r="E36" s="28">
        <f>E16+E20+E24+E27+E35</f>
        <v>81781.2</v>
      </c>
      <c r="F36" s="29"/>
    </row>
    <row r="37" s="2" customFormat="1" spans="1:6">
      <c r="A37" s="30" t="s">
        <v>100</v>
      </c>
      <c r="B37" s="30"/>
      <c r="C37" s="30"/>
      <c r="D37" s="30"/>
      <c r="E37" s="30"/>
      <c r="F37" s="30"/>
    </row>
    <row r="39" ht="260" customHeight="1" spans="1:6">
      <c r="A39" s="31" t="s">
        <v>188</v>
      </c>
      <c r="B39" s="32"/>
      <c r="C39" s="32"/>
      <c r="D39" s="32"/>
      <c r="E39" s="32"/>
      <c r="F39" s="32"/>
    </row>
  </sheetData>
  <mergeCells count="21">
    <mergeCell ref="A1:F1"/>
    <mergeCell ref="A3:F3"/>
    <mergeCell ref="A16:D16"/>
    <mergeCell ref="A17:F17"/>
    <mergeCell ref="C19:D19"/>
    <mergeCell ref="A20:D20"/>
    <mergeCell ref="A21:F21"/>
    <mergeCell ref="A24:D24"/>
    <mergeCell ref="C26:D26"/>
    <mergeCell ref="A27:D27"/>
    <mergeCell ref="A28:F28"/>
    <mergeCell ref="A35:D35"/>
    <mergeCell ref="A36:D36"/>
    <mergeCell ref="A37:F37"/>
    <mergeCell ref="A39:F39"/>
    <mergeCell ref="A18:A19"/>
    <mergeCell ref="A25:A26"/>
    <mergeCell ref="A29:A34"/>
    <mergeCell ref="B18:B19"/>
    <mergeCell ref="B25:B26"/>
    <mergeCell ref="F30:F31"/>
  </mergeCells>
  <pageMargins left="0.354166666666667" right="0.235416666666667" top="0.432638888888889" bottom="0.751388888888889" header="0.297916666666667" footer="0.297916666666667"/>
  <pageSetup paperSize="9" orientation="portrait" horizontalDpi="300" verticalDpi="3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showGridLines="0" zoomScale="70" zoomScaleNormal="70" topLeftCell="A34" workbookViewId="0">
      <selection activeCell="A39" sqref="$A39:$XFD39"/>
    </sheetView>
  </sheetViews>
  <sheetFormatPr defaultColWidth="9" defaultRowHeight="23" outlineLevelCol="5"/>
  <cols>
    <col min="1" max="1" width="4.15833333333333" style="1" customWidth="1"/>
    <col min="2" max="2" width="8.56666666666667" style="1" customWidth="1"/>
    <col min="3" max="3" width="17.2583333333333" style="1" customWidth="1"/>
    <col min="4" max="4" width="36.6583333333333" style="1" customWidth="1"/>
    <col min="5" max="5" width="12.2583333333333" style="1" customWidth="1"/>
    <col min="6" max="6" width="14.9916666666667" style="1" customWidth="1"/>
    <col min="7" max="16384" width="9" style="1"/>
  </cols>
  <sheetData>
    <row r="1" s="1" customFormat="1" ht="72" customHeight="1" spans="1:6">
      <c r="A1" s="3" t="s">
        <v>189</v>
      </c>
      <c r="B1" s="4"/>
      <c r="C1" s="4"/>
      <c r="D1" s="4"/>
      <c r="E1" s="4"/>
      <c r="F1" s="4"/>
    </row>
    <row r="2" s="2" customFormat="1" ht="35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2" customFormat="1" spans="1:6">
      <c r="A3" s="5" t="s">
        <v>7</v>
      </c>
      <c r="B3" s="5"/>
      <c r="C3" s="5"/>
      <c r="D3" s="5"/>
      <c r="E3" s="5"/>
      <c r="F3" s="5"/>
    </row>
    <row r="4" s="2" customFormat="1" ht="45" spans="1:6">
      <c r="A4" s="6">
        <v>1</v>
      </c>
      <c r="B4" s="6" t="s">
        <v>8</v>
      </c>
      <c r="C4" s="7" t="s">
        <v>9</v>
      </c>
      <c r="D4" s="8" t="s">
        <v>190</v>
      </c>
      <c r="E4" s="8">
        <v>8850</v>
      </c>
      <c r="F4" s="9" t="s">
        <v>144</v>
      </c>
    </row>
    <row r="5" s="2" customFormat="1" ht="90" spans="1:6">
      <c r="A5" s="6">
        <v>2</v>
      </c>
      <c r="B5" s="6" t="s">
        <v>12</v>
      </c>
      <c r="C5" s="7" t="s">
        <v>13</v>
      </c>
      <c r="D5" s="10" t="s">
        <v>191</v>
      </c>
      <c r="E5" s="6">
        <v>8470</v>
      </c>
      <c r="F5" s="9" t="s">
        <v>146</v>
      </c>
    </row>
    <row r="6" s="2" customFormat="1" ht="98" spans="1:6">
      <c r="A6" s="6">
        <v>3</v>
      </c>
      <c r="B6" s="8" t="s">
        <v>16</v>
      </c>
      <c r="C6" s="8" t="s">
        <v>17</v>
      </c>
      <c r="D6" s="8" t="s">
        <v>192</v>
      </c>
      <c r="E6" s="8">
        <v>1309.8</v>
      </c>
      <c r="F6" s="11" t="s">
        <v>108</v>
      </c>
    </row>
    <row r="7" s="2" customFormat="1" ht="98" spans="1:6">
      <c r="A7" s="6">
        <v>4</v>
      </c>
      <c r="B7" s="8" t="s">
        <v>20</v>
      </c>
      <c r="C7" s="8" t="s">
        <v>21</v>
      </c>
      <c r="D7" s="8" t="s">
        <v>193</v>
      </c>
      <c r="E7" s="8">
        <v>979.4</v>
      </c>
      <c r="F7" s="11" t="s">
        <v>194</v>
      </c>
    </row>
    <row r="8" s="2" customFormat="1" ht="98" spans="1:6">
      <c r="A8" s="8">
        <v>5</v>
      </c>
      <c r="B8" s="8" t="s">
        <v>24</v>
      </c>
      <c r="C8" s="8" t="s">
        <v>25</v>
      </c>
      <c r="D8" s="8" t="s">
        <v>195</v>
      </c>
      <c r="E8" s="8">
        <v>149.4</v>
      </c>
      <c r="F8" s="11" t="s">
        <v>194</v>
      </c>
    </row>
    <row r="9" s="2" customFormat="1" ht="28" spans="1:6">
      <c r="A9" s="6">
        <v>6</v>
      </c>
      <c r="B9" s="8" t="s">
        <v>27</v>
      </c>
      <c r="C9" s="8" t="s">
        <v>28</v>
      </c>
      <c r="D9" s="8" t="s">
        <v>29</v>
      </c>
      <c r="E9" s="8">
        <v>120</v>
      </c>
      <c r="F9" s="11" t="s">
        <v>30</v>
      </c>
    </row>
    <row r="10" s="2" customFormat="1" ht="120" spans="1:6">
      <c r="A10" s="6">
        <v>7</v>
      </c>
      <c r="B10" s="8" t="s">
        <v>31</v>
      </c>
      <c r="C10" s="7" t="s">
        <v>196</v>
      </c>
      <c r="D10" s="8" t="s">
        <v>113</v>
      </c>
      <c r="E10" s="8">
        <v>9800</v>
      </c>
      <c r="F10" s="11" t="s">
        <v>197</v>
      </c>
    </row>
    <row r="11" s="2" customFormat="1" ht="70" spans="1:6">
      <c r="A11" s="6">
        <v>8</v>
      </c>
      <c r="B11" s="8" t="s">
        <v>35</v>
      </c>
      <c r="C11" s="7" t="s">
        <v>36</v>
      </c>
      <c r="D11" s="8" t="s">
        <v>37</v>
      </c>
      <c r="E11" s="8">
        <v>4800</v>
      </c>
      <c r="F11" s="11" t="s">
        <v>198</v>
      </c>
    </row>
    <row r="12" s="2" customFormat="1" ht="224" spans="1:6">
      <c r="A12" s="6">
        <v>9</v>
      </c>
      <c r="B12" s="8" t="s">
        <v>39</v>
      </c>
      <c r="C12" s="7" t="s">
        <v>155</v>
      </c>
      <c r="D12" s="8" t="s">
        <v>156</v>
      </c>
      <c r="E12" s="8">
        <v>738.6</v>
      </c>
      <c r="F12" s="11" t="s">
        <v>157</v>
      </c>
    </row>
    <row r="13" s="2" customFormat="1" ht="70" spans="1:6">
      <c r="A13" s="6">
        <v>10</v>
      </c>
      <c r="B13" s="8" t="s">
        <v>46</v>
      </c>
      <c r="C13" s="7" t="s">
        <v>47</v>
      </c>
      <c r="D13" s="8" t="s">
        <v>116</v>
      </c>
      <c r="E13" s="8">
        <v>46</v>
      </c>
      <c r="F13" s="11" t="s">
        <v>136</v>
      </c>
    </row>
    <row r="14" s="2" customFormat="1" ht="70" spans="1:6">
      <c r="A14" s="6">
        <v>11</v>
      </c>
      <c r="B14" s="8" t="s">
        <v>50</v>
      </c>
      <c r="C14" s="7" t="s">
        <v>51</v>
      </c>
      <c r="D14" s="8" t="s">
        <v>199</v>
      </c>
      <c r="E14" s="8">
        <v>74</v>
      </c>
      <c r="F14" s="11" t="s">
        <v>136</v>
      </c>
    </row>
    <row r="15" s="2" customFormat="1" ht="30" spans="1:6">
      <c r="A15" s="6">
        <v>12</v>
      </c>
      <c r="B15" s="8" t="s">
        <v>53</v>
      </c>
      <c r="C15" s="8" t="s">
        <v>54</v>
      </c>
      <c r="D15" s="8" t="s">
        <v>200</v>
      </c>
      <c r="E15" s="8">
        <v>1188</v>
      </c>
      <c r="F15" s="11" t="s">
        <v>30</v>
      </c>
    </row>
    <row r="16" s="2" customFormat="1" spans="1:6">
      <c r="A16" s="8" t="s">
        <v>56</v>
      </c>
      <c r="B16" s="8"/>
      <c r="C16" s="8"/>
      <c r="D16" s="8"/>
      <c r="E16" s="8">
        <f>SUM(E4:E15)</f>
        <v>36525.2</v>
      </c>
      <c r="F16" s="9"/>
    </row>
    <row r="17" s="2" customFormat="1" spans="1:6">
      <c r="A17" s="5" t="s">
        <v>57</v>
      </c>
      <c r="B17" s="5"/>
      <c r="C17" s="5"/>
      <c r="D17" s="5"/>
      <c r="E17" s="5"/>
      <c r="F17" s="5"/>
    </row>
    <row r="18" s="2" customFormat="1" ht="270" spans="1:6">
      <c r="A18" s="6">
        <v>13</v>
      </c>
      <c r="B18" s="6" t="s">
        <v>58</v>
      </c>
      <c r="C18" s="6" t="s">
        <v>59</v>
      </c>
      <c r="D18" s="12" t="s">
        <v>201</v>
      </c>
      <c r="E18" s="8">
        <v>28250</v>
      </c>
      <c r="F18" s="13" t="s">
        <v>121</v>
      </c>
    </row>
    <row r="19" s="2" customFormat="1" spans="1:6">
      <c r="A19" s="6"/>
      <c r="B19" s="6"/>
      <c r="C19" s="8" t="s">
        <v>202</v>
      </c>
      <c r="D19" s="8"/>
      <c r="E19" s="8">
        <v>5650</v>
      </c>
      <c r="F19" s="13" t="s">
        <v>123</v>
      </c>
    </row>
    <row r="20" s="2" customFormat="1" spans="1:6">
      <c r="A20" s="8" t="s">
        <v>56</v>
      </c>
      <c r="B20" s="8"/>
      <c r="C20" s="8"/>
      <c r="D20" s="8"/>
      <c r="E20" s="6">
        <f>E18+E19</f>
        <v>33900</v>
      </c>
      <c r="F20" s="9" t="s">
        <v>62</v>
      </c>
    </row>
    <row r="21" s="2" customFormat="1" ht="29" customHeight="1" spans="1:6">
      <c r="A21" s="5" t="s">
        <v>63</v>
      </c>
      <c r="B21" s="5"/>
      <c r="C21" s="5"/>
      <c r="D21" s="5"/>
      <c r="E21" s="5"/>
      <c r="F21" s="5"/>
    </row>
    <row r="22" s="2" customFormat="1" ht="70" spans="1:6">
      <c r="A22" s="14">
        <v>14</v>
      </c>
      <c r="B22" s="14" t="s">
        <v>64</v>
      </c>
      <c r="C22" s="14" t="s">
        <v>65</v>
      </c>
      <c r="D22" s="14" t="s">
        <v>66</v>
      </c>
      <c r="E22" s="6">
        <v>300</v>
      </c>
      <c r="F22" s="9" t="s">
        <v>67</v>
      </c>
    </row>
    <row r="23" s="2" customFormat="1" ht="70" spans="1:6">
      <c r="A23" s="14">
        <v>15</v>
      </c>
      <c r="B23" s="14" t="s">
        <v>68</v>
      </c>
      <c r="C23" s="14" t="s">
        <v>69</v>
      </c>
      <c r="D23" s="14" t="s">
        <v>70</v>
      </c>
      <c r="E23" s="6">
        <v>300</v>
      </c>
      <c r="F23" s="9" t="s">
        <v>71</v>
      </c>
    </row>
    <row r="24" s="2" customFormat="1" spans="1:6">
      <c r="A24" s="14" t="s">
        <v>56</v>
      </c>
      <c r="B24" s="14"/>
      <c r="C24" s="14"/>
      <c r="D24" s="14"/>
      <c r="E24" s="6">
        <f>E22+E23</f>
        <v>600</v>
      </c>
      <c r="F24" s="9"/>
    </row>
    <row r="25" s="2" customFormat="1" ht="70" spans="1:6">
      <c r="A25" s="14">
        <v>16</v>
      </c>
      <c r="B25" s="14" t="s">
        <v>58</v>
      </c>
      <c r="C25" s="14" t="s">
        <v>72</v>
      </c>
      <c r="D25" s="15" t="s">
        <v>73</v>
      </c>
      <c r="E25" s="6">
        <v>2400</v>
      </c>
      <c r="F25" s="9" t="s">
        <v>74</v>
      </c>
    </row>
    <row r="26" s="2" customFormat="1" ht="42" spans="1:6">
      <c r="A26" s="14"/>
      <c r="B26" s="14"/>
      <c r="C26" s="14" t="s">
        <v>75</v>
      </c>
      <c r="D26" s="14"/>
      <c r="E26" s="6">
        <v>0</v>
      </c>
      <c r="F26" s="9" t="s">
        <v>76</v>
      </c>
    </row>
    <row r="27" s="2" customFormat="1" spans="1:6">
      <c r="A27" s="16" t="s">
        <v>56</v>
      </c>
      <c r="B27" s="16"/>
      <c r="C27" s="16"/>
      <c r="D27" s="16"/>
      <c r="E27" s="17">
        <f>E25+E26</f>
        <v>2400</v>
      </c>
      <c r="F27" s="18"/>
    </row>
    <row r="28" s="2" customFormat="1" spans="1:6">
      <c r="A28" s="5" t="s">
        <v>77</v>
      </c>
      <c r="B28" s="5"/>
      <c r="C28" s="5"/>
      <c r="D28" s="5"/>
      <c r="E28" s="5"/>
      <c r="F28" s="5"/>
    </row>
    <row r="29" s="2" customFormat="1" ht="60" spans="1:6">
      <c r="A29" s="19">
        <v>17</v>
      </c>
      <c r="B29" s="16" t="s">
        <v>78</v>
      </c>
      <c r="C29" s="16" t="s">
        <v>79</v>
      </c>
      <c r="D29" s="16" t="s">
        <v>80</v>
      </c>
      <c r="E29" s="17">
        <v>1500</v>
      </c>
      <c r="F29" s="18" t="s">
        <v>81</v>
      </c>
    </row>
    <row r="30" s="2" customFormat="1" ht="90" spans="1:6">
      <c r="A30" s="20"/>
      <c r="B30" s="16" t="s">
        <v>82</v>
      </c>
      <c r="C30" s="16" t="s">
        <v>83</v>
      </c>
      <c r="D30" s="16" t="s">
        <v>84</v>
      </c>
      <c r="E30" s="17">
        <v>6300</v>
      </c>
      <c r="F30" s="21" t="s">
        <v>85</v>
      </c>
    </row>
    <row r="31" s="2" customFormat="1" ht="75" spans="1:6">
      <c r="A31" s="20"/>
      <c r="B31" s="16" t="s">
        <v>86</v>
      </c>
      <c r="C31" s="16" t="s">
        <v>87</v>
      </c>
      <c r="D31" s="16" t="s">
        <v>88</v>
      </c>
      <c r="E31" s="17">
        <v>2100</v>
      </c>
      <c r="F31" s="22"/>
    </row>
    <row r="32" s="2" customFormat="1" ht="84" spans="1:6">
      <c r="A32" s="20"/>
      <c r="B32" s="16" t="s">
        <v>89</v>
      </c>
      <c r="C32" s="16" t="s">
        <v>90</v>
      </c>
      <c r="D32" s="16" t="s">
        <v>91</v>
      </c>
      <c r="E32" s="17">
        <v>890</v>
      </c>
      <c r="F32" s="18" t="s">
        <v>92</v>
      </c>
    </row>
    <row r="33" s="2" customFormat="1" ht="56" spans="1:6">
      <c r="A33" s="20"/>
      <c r="B33" s="16" t="s">
        <v>75</v>
      </c>
      <c r="C33" s="16" t="s">
        <v>93</v>
      </c>
      <c r="D33" s="16" t="s">
        <v>94</v>
      </c>
      <c r="E33" s="17">
        <v>640</v>
      </c>
      <c r="F33" s="18" t="s">
        <v>95</v>
      </c>
    </row>
    <row r="34" s="2" customFormat="1" ht="56" spans="1:6">
      <c r="A34" s="23"/>
      <c r="B34" s="16" t="s">
        <v>96</v>
      </c>
      <c r="C34" s="16" t="s">
        <v>97</v>
      </c>
      <c r="D34" s="16" t="s">
        <v>98</v>
      </c>
      <c r="E34" s="17">
        <v>570</v>
      </c>
      <c r="F34" s="18" t="s">
        <v>81</v>
      </c>
    </row>
    <row r="35" s="2" customFormat="1" spans="1:6">
      <c r="A35" s="24" t="s">
        <v>56</v>
      </c>
      <c r="B35" s="25"/>
      <c r="C35" s="25"/>
      <c r="D35" s="26"/>
      <c r="E35" s="17">
        <f>SUM(E29:E34)</f>
        <v>12000</v>
      </c>
      <c r="F35" s="18"/>
    </row>
    <row r="36" s="2" customFormat="1" spans="1:6">
      <c r="A36" s="27" t="s">
        <v>99</v>
      </c>
      <c r="B36" s="27"/>
      <c r="C36" s="27"/>
      <c r="D36" s="27"/>
      <c r="E36" s="28">
        <f>E16+E20+E24+E27+E35</f>
        <v>85425.2</v>
      </c>
      <c r="F36" s="29"/>
    </row>
    <row r="37" s="2" customFormat="1" spans="1:6">
      <c r="A37" s="30" t="s">
        <v>100</v>
      </c>
      <c r="B37" s="30"/>
      <c r="C37" s="30"/>
      <c r="D37" s="30"/>
      <c r="E37" s="30"/>
      <c r="F37" s="30"/>
    </row>
    <row r="39" ht="260" customHeight="1" spans="1:6">
      <c r="A39" s="31" t="s">
        <v>203</v>
      </c>
      <c r="B39" s="32"/>
      <c r="C39" s="32"/>
      <c r="D39" s="32"/>
      <c r="E39" s="32"/>
      <c r="F39" s="32"/>
    </row>
  </sheetData>
  <mergeCells count="21">
    <mergeCell ref="A1:F1"/>
    <mergeCell ref="A3:F3"/>
    <mergeCell ref="A16:D16"/>
    <mergeCell ref="A17:F17"/>
    <mergeCell ref="C19:D19"/>
    <mergeCell ref="A20:D20"/>
    <mergeCell ref="A21:F21"/>
    <mergeCell ref="A24:D24"/>
    <mergeCell ref="C26:D26"/>
    <mergeCell ref="A27:D27"/>
    <mergeCell ref="A28:F28"/>
    <mergeCell ref="A35:D35"/>
    <mergeCell ref="A36:D36"/>
    <mergeCell ref="A37:F37"/>
    <mergeCell ref="A39:F39"/>
    <mergeCell ref="A18:A19"/>
    <mergeCell ref="A25:A26"/>
    <mergeCell ref="A29:A34"/>
    <mergeCell ref="B18:B19"/>
    <mergeCell ref="B25:B26"/>
    <mergeCell ref="F30:F31"/>
  </mergeCells>
  <pageMargins left="0.354166666666667" right="0.235416666666667" top="0.432638888888889" bottom="0.751388888888889" header="0.297916666666667" footer="0.297916666666667"/>
  <pageSetup paperSize="9" orientation="portrait" horizontalDpi="300" verticalDpi="3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showGridLines="0" zoomScale="70" zoomScaleNormal="70" topLeftCell="A33" workbookViewId="0">
      <selection activeCell="A39" sqref="$A39:$XFD39"/>
    </sheetView>
  </sheetViews>
  <sheetFormatPr defaultColWidth="9" defaultRowHeight="23" outlineLevelCol="5"/>
  <cols>
    <col min="1" max="1" width="4.15833333333333" style="1" customWidth="1"/>
    <col min="2" max="2" width="8.56666666666667" style="1" customWidth="1"/>
    <col min="3" max="3" width="17.2583333333333" style="1" customWidth="1"/>
    <col min="4" max="4" width="36.6583333333333" style="1" customWidth="1"/>
    <col min="5" max="5" width="12.2583333333333" style="1" customWidth="1"/>
    <col min="6" max="6" width="14.9916666666667" style="1" customWidth="1"/>
    <col min="7" max="16384" width="9" style="1"/>
  </cols>
  <sheetData>
    <row r="1" s="1" customFormat="1" ht="72" customHeight="1" spans="1:6">
      <c r="A1" s="3" t="s">
        <v>204</v>
      </c>
      <c r="B1" s="4"/>
      <c r="C1" s="4"/>
      <c r="D1" s="4"/>
      <c r="E1" s="4"/>
      <c r="F1" s="4"/>
    </row>
    <row r="2" s="2" customFormat="1" ht="35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2" customFormat="1" spans="1:6">
      <c r="A3" s="5" t="s">
        <v>7</v>
      </c>
      <c r="B3" s="5"/>
      <c r="C3" s="5"/>
      <c r="D3" s="5"/>
      <c r="E3" s="5"/>
      <c r="F3" s="5"/>
    </row>
    <row r="4" s="2" customFormat="1" ht="45" spans="1:6">
      <c r="A4" s="6">
        <v>1</v>
      </c>
      <c r="B4" s="6" t="s">
        <v>8</v>
      </c>
      <c r="C4" s="7" t="s">
        <v>9</v>
      </c>
      <c r="D4" s="8" t="s">
        <v>205</v>
      </c>
      <c r="E4" s="8">
        <v>7500</v>
      </c>
      <c r="F4" s="9" t="s">
        <v>11</v>
      </c>
    </row>
    <row r="5" s="2" customFormat="1" ht="90" spans="1:6">
      <c r="A5" s="6">
        <v>2</v>
      </c>
      <c r="B5" s="6" t="s">
        <v>12</v>
      </c>
      <c r="C5" s="7" t="s">
        <v>13</v>
      </c>
      <c r="D5" s="10" t="s">
        <v>206</v>
      </c>
      <c r="E5" s="6">
        <v>6380</v>
      </c>
      <c r="F5" s="9" t="s">
        <v>15</v>
      </c>
    </row>
    <row r="6" s="2" customFormat="1" ht="98" spans="1:6">
      <c r="A6" s="6">
        <v>3</v>
      </c>
      <c r="B6" s="8" t="s">
        <v>16</v>
      </c>
      <c r="C6" s="8" t="s">
        <v>17</v>
      </c>
      <c r="D6" s="8" t="s">
        <v>207</v>
      </c>
      <c r="E6" s="8">
        <v>1008.9</v>
      </c>
      <c r="F6" s="11" t="s">
        <v>108</v>
      </c>
    </row>
    <row r="7" s="2" customFormat="1" ht="98" spans="1:6">
      <c r="A7" s="6">
        <v>4</v>
      </c>
      <c r="B7" s="8" t="s">
        <v>20</v>
      </c>
      <c r="C7" s="8" t="s">
        <v>21</v>
      </c>
      <c r="D7" s="8" t="s">
        <v>208</v>
      </c>
      <c r="E7" s="8">
        <v>767</v>
      </c>
      <c r="F7" s="11" t="s">
        <v>209</v>
      </c>
    </row>
    <row r="8" s="2" customFormat="1" ht="98" spans="1:6">
      <c r="A8" s="8">
        <v>5</v>
      </c>
      <c r="B8" s="8" t="s">
        <v>24</v>
      </c>
      <c r="C8" s="8" t="s">
        <v>25</v>
      </c>
      <c r="D8" s="8" t="s">
        <v>210</v>
      </c>
      <c r="E8" s="8">
        <v>117</v>
      </c>
      <c r="F8" s="11" t="s">
        <v>209</v>
      </c>
    </row>
    <row r="9" s="2" customFormat="1" ht="28" spans="1:6">
      <c r="A9" s="6">
        <v>6</v>
      </c>
      <c r="B9" s="8" t="s">
        <v>27</v>
      </c>
      <c r="C9" s="8" t="s">
        <v>28</v>
      </c>
      <c r="D9" s="8" t="s">
        <v>29</v>
      </c>
      <c r="E9" s="8">
        <v>120</v>
      </c>
      <c r="F9" s="11" t="s">
        <v>30</v>
      </c>
    </row>
    <row r="10" s="2" customFormat="1" ht="120" spans="1:6">
      <c r="A10" s="6">
        <v>7</v>
      </c>
      <c r="B10" s="8" t="s">
        <v>31</v>
      </c>
      <c r="C10" s="7" t="s">
        <v>211</v>
      </c>
      <c r="D10" s="8" t="s">
        <v>133</v>
      </c>
      <c r="E10" s="8">
        <v>9800</v>
      </c>
      <c r="F10" s="11" t="s">
        <v>212</v>
      </c>
    </row>
    <row r="11" s="2" customFormat="1" ht="70" spans="1:6">
      <c r="A11" s="6">
        <v>8</v>
      </c>
      <c r="B11" s="8" t="s">
        <v>35</v>
      </c>
      <c r="C11" s="7" t="s">
        <v>36</v>
      </c>
      <c r="D11" s="8" t="s">
        <v>37</v>
      </c>
      <c r="E11" s="8">
        <v>4800</v>
      </c>
      <c r="F11" s="11" t="s">
        <v>213</v>
      </c>
    </row>
    <row r="12" s="2" customFormat="1" ht="196" spans="1:6">
      <c r="A12" s="6">
        <v>9</v>
      </c>
      <c r="B12" s="8" t="s">
        <v>39</v>
      </c>
      <c r="C12" s="7" t="s">
        <v>40</v>
      </c>
      <c r="D12" s="8" t="s">
        <v>41</v>
      </c>
      <c r="E12" s="8">
        <v>630.6</v>
      </c>
      <c r="F12" s="11" t="s">
        <v>42</v>
      </c>
    </row>
    <row r="13" s="2" customFormat="1" ht="70" spans="1:6">
      <c r="A13" s="6">
        <v>10</v>
      </c>
      <c r="B13" s="8" t="s">
        <v>46</v>
      </c>
      <c r="C13" s="7" t="s">
        <v>47</v>
      </c>
      <c r="D13" s="8" t="s">
        <v>116</v>
      </c>
      <c r="E13" s="8">
        <v>46</v>
      </c>
      <c r="F13" s="11" t="s">
        <v>136</v>
      </c>
    </row>
    <row r="14" s="2" customFormat="1" ht="70" spans="1:6">
      <c r="A14" s="6">
        <v>11</v>
      </c>
      <c r="B14" s="8" t="s">
        <v>50</v>
      </c>
      <c r="C14" s="7" t="s">
        <v>51</v>
      </c>
      <c r="D14" s="8" t="s">
        <v>214</v>
      </c>
      <c r="E14" s="8">
        <v>57</v>
      </c>
      <c r="F14" s="11" t="s">
        <v>215</v>
      </c>
    </row>
    <row r="15" s="2" customFormat="1" ht="30" spans="1:6">
      <c r="A15" s="6">
        <v>12</v>
      </c>
      <c r="B15" s="8" t="s">
        <v>53</v>
      </c>
      <c r="C15" s="8" t="s">
        <v>54</v>
      </c>
      <c r="D15" s="8" t="s">
        <v>216</v>
      </c>
      <c r="E15" s="8">
        <v>907.5</v>
      </c>
      <c r="F15" s="11" t="s">
        <v>30</v>
      </c>
    </row>
    <row r="16" s="2" customFormat="1" spans="1:6">
      <c r="A16" s="8" t="s">
        <v>56</v>
      </c>
      <c r="B16" s="8"/>
      <c r="C16" s="8"/>
      <c r="D16" s="8"/>
      <c r="E16" s="8">
        <f>SUM(E4:E15)</f>
        <v>32134</v>
      </c>
      <c r="F16" s="9"/>
    </row>
    <row r="17" s="2" customFormat="1" spans="1:6">
      <c r="A17" s="5" t="s">
        <v>57</v>
      </c>
      <c r="B17" s="5"/>
      <c r="C17" s="5"/>
      <c r="D17" s="5"/>
      <c r="E17" s="5"/>
      <c r="F17" s="5"/>
    </row>
    <row r="18" s="2" customFormat="1" ht="270" spans="1:6">
      <c r="A18" s="6">
        <v>13</v>
      </c>
      <c r="B18" s="6" t="s">
        <v>58</v>
      </c>
      <c r="C18" s="6" t="s">
        <v>59</v>
      </c>
      <c r="D18" s="12" t="s">
        <v>217</v>
      </c>
      <c r="E18" s="8">
        <v>16250</v>
      </c>
      <c r="F18" s="13" t="s">
        <v>121</v>
      </c>
    </row>
    <row r="19" s="2" customFormat="1" spans="1:6">
      <c r="A19" s="6"/>
      <c r="B19" s="6"/>
      <c r="C19" s="8" t="s">
        <v>218</v>
      </c>
      <c r="D19" s="8"/>
      <c r="E19" s="8">
        <v>3250</v>
      </c>
      <c r="F19" s="13" t="s">
        <v>123</v>
      </c>
    </row>
    <row r="20" s="2" customFormat="1" spans="1:6">
      <c r="A20" s="8" t="s">
        <v>56</v>
      </c>
      <c r="B20" s="8"/>
      <c r="C20" s="8"/>
      <c r="D20" s="8"/>
      <c r="E20" s="6">
        <f>SUM(E18:E19)</f>
        <v>19500</v>
      </c>
      <c r="F20" s="9" t="s">
        <v>62</v>
      </c>
    </row>
    <row r="21" s="2" customFormat="1" ht="29" customHeight="1" spans="1:6">
      <c r="A21" s="5" t="s">
        <v>63</v>
      </c>
      <c r="B21" s="5"/>
      <c r="C21" s="5"/>
      <c r="D21" s="5"/>
      <c r="E21" s="5"/>
      <c r="F21" s="5"/>
    </row>
    <row r="22" s="2" customFormat="1" ht="70" spans="1:6">
      <c r="A22" s="14">
        <v>14</v>
      </c>
      <c r="B22" s="14" t="s">
        <v>64</v>
      </c>
      <c r="C22" s="14" t="s">
        <v>65</v>
      </c>
      <c r="D22" s="14" t="s">
        <v>66</v>
      </c>
      <c r="E22" s="6">
        <v>300</v>
      </c>
      <c r="F22" s="9" t="s">
        <v>67</v>
      </c>
    </row>
    <row r="23" s="2" customFormat="1" ht="70" spans="1:6">
      <c r="A23" s="14">
        <v>15</v>
      </c>
      <c r="B23" s="14" t="s">
        <v>68</v>
      </c>
      <c r="C23" s="14" t="s">
        <v>69</v>
      </c>
      <c r="D23" s="14" t="s">
        <v>70</v>
      </c>
      <c r="E23" s="6">
        <v>300</v>
      </c>
      <c r="F23" s="9" t="s">
        <v>71</v>
      </c>
    </row>
    <row r="24" s="2" customFormat="1" spans="1:6">
      <c r="A24" s="14" t="s">
        <v>56</v>
      </c>
      <c r="B24" s="14"/>
      <c r="C24" s="14"/>
      <c r="D24" s="14"/>
      <c r="E24" s="6">
        <f>SUM(E22:E23)</f>
        <v>600</v>
      </c>
      <c r="F24" s="9"/>
    </row>
    <row r="25" s="2" customFormat="1" ht="70" spans="1:6">
      <c r="A25" s="14">
        <v>16</v>
      </c>
      <c r="B25" s="14" t="s">
        <v>58</v>
      </c>
      <c r="C25" s="14" t="s">
        <v>72</v>
      </c>
      <c r="D25" s="15" t="s">
        <v>73</v>
      </c>
      <c r="E25" s="6">
        <v>2400</v>
      </c>
      <c r="F25" s="9" t="s">
        <v>74</v>
      </c>
    </row>
    <row r="26" s="2" customFormat="1" ht="42" spans="1:6">
      <c r="A26" s="14"/>
      <c r="B26" s="14"/>
      <c r="C26" s="14" t="s">
        <v>75</v>
      </c>
      <c r="D26" s="14"/>
      <c r="E26" s="6">
        <v>0</v>
      </c>
      <c r="F26" s="9" t="s">
        <v>76</v>
      </c>
    </row>
    <row r="27" s="2" customFormat="1" spans="1:6">
      <c r="A27" s="16" t="s">
        <v>56</v>
      </c>
      <c r="B27" s="16"/>
      <c r="C27" s="16"/>
      <c r="D27" s="16"/>
      <c r="E27" s="17">
        <f>SUM(E25:E26)</f>
        <v>2400</v>
      </c>
      <c r="F27" s="18"/>
    </row>
    <row r="28" s="2" customFormat="1" spans="1:6">
      <c r="A28" s="5" t="s">
        <v>77</v>
      </c>
      <c r="B28" s="5"/>
      <c r="C28" s="5"/>
      <c r="D28" s="5"/>
      <c r="E28" s="5"/>
      <c r="F28" s="5"/>
    </row>
    <row r="29" s="2" customFormat="1" ht="60" spans="1:6">
      <c r="A29" s="19">
        <v>17</v>
      </c>
      <c r="B29" s="16" t="s">
        <v>78</v>
      </c>
      <c r="C29" s="16" t="s">
        <v>79</v>
      </c>
      <c r="D29" s="16" t="s">
        <v>80</v>
      </c>
      <c r="E29" s="17">
        <v>1500</v>
      </c>
      <c r="F29" s="18" t="s">
        <v>81</v>
      </c>
    </row>
    <row r="30" s="2" customFormat="1" ht="90" spans="1:6">
      <c r="A30" s="20"/>
      <c r="B30" s="16" t="s">
        <v>82</v>
      </c>
      <c r="C30" s="16" t="s">
        <v>83</v>
      </c>
      <c r="D30" s="16" t="s">
        <v>84</v>
      </c>
      <c r="E30" s="17">
        <v>6300</v>
      </c>
      <c r="F30" s="21" t="s">
        <v>85</v>
      </c>
    </row>
    <row r="31" s="2" customFormat="1" ht="75" spans="1:6">
      <c r="A31" s="20"/>
      <c r="B31" s="16" t="s">
        <v>86</v>
      </c>
      <c r="C31" s="16" t="s">
        <v>87</v>
      </c>
      <c r="D31" s="16" t="s">
        <v>88</v>
      </c>
      <c r="E31" s="17">
        <v>2100</v>
      </c>
      <c r="F31" s="22"/>
    </row>
    <row r="32" s="2" customFormat="1" ht="84" spans="1:6">
      <c r="A32" s="20"/>
      <c r="B32" s="16" t="s">
        <v>89</v>
      </c>
      <c r="C32" s="16" t="s">
        <v>90</v>
      </c>
      <c r="D32" s="16" t="s">
        <v>91</v>
      </c>
      <c r="E32" s="17">
        <v>890</v>
      </c>
      <c r="F32" s="18" t="s">
        <v>92</v>
      </c>
    </row>
    <row r="33" s="2" customFormat="1" ht="56" spans="1:6">
      <c r="A33" s="20"/>
      <c r="B33" s="16" t="s">
        <v>75</v>
      </c>
      <c r="C33" s="16" t="s">
        <v>93</v>
      </c>
      <c r="D33" s="16" t="s">
        <v>94</v>
      </c>
      <c r="E33" s="17">
        <v>640</v>
      </c>
      <c r="F33" s="18" t="s">
        <v>95</v>
      </c>
    </row>
    <row r="34" s="2" customFormat="1" ht="56" spans="1:6">
      <c r="A34" s="23"/>
      <c r="B34" s="16" t="s">
        <v>96</v>
      </c>
      <c r="C34" s="16" t="s">
        <v>97</v>
      </c>
      <c r="D34" s="16" t="s">
        <v>98</v>
      </c>
      <c r="E34" s="17">
        <v>570</v>
      </c>
      <c r="F34" s="18" t="s">
        <v>81</v>
      </c>
    </row>
    <row r="35" s="2" customFormat="1" spans="1:6">
      <c r="A35" s="24" t="s">
        <v>56</v>
      </c>
      <c r="B35" s="25"/>
      <c r="C35" s="25"/>
      <c r="D35" s="26"/>
      <c r="E35" s="17">
        <f>SUM(E29:E34)</f>
        <v>12000</v>
      </c>
      <c r="F35" s="18"/>
    </row>
    <row r="36" s="2" customFormat="1" spans="1:6">
      <c r="A36" s="27" t="s">
        <v>99</v>
      </c>
      <c r="B36" s="27"/>
      <c r="C36" s="27"/>
      <c r="D36" s="27"/>
      <c r="E36" s="28">
        <f>E16+E20+E24+E27+E35</f>
        <v>66634</v>
      </c>
      <c r="F36" s="29"/>
    </row>
    <row r="37" s="2" customFormat="1" spans="1:6">
      <c r="A37" s="30" t="s">
        <v>100</v>
      </c>
      <c r="B37" s="30"/>
      <c r="C37" s="30"/>
      <c r="D37" s="30"/>
      <c r="E37" s="30"/>
      <c r="F37" s="30"/>
    </row>
    <row r="39" ht="250" customHeight="1" spans="1:6">
      <c r="A39" s="31" t="s">
        <v>219</v>
      </c>
      <c r="B39" s="32"/>
      <c r="C39" s="32"/>
      <c r="D39" s="32"/>
      <c r="E39" s="32"/>
      <c r="F39" s="32"/>
    </row>
  </sheetData>
  <mergeCells count="21">
    <mergeCell ref="A1:F1"/>
    <mergeCell ref="A3:F3"/>
    <mergeCell ref="A16:D16"/>
    <mergeCell ref="A17:F17"/>
    <mergeCell ref="C19:D19"/>
    <mergeCell ref="A20:D20"/>
    <mergeCell ref="A21:F21"/>
    <mergeCell ref="A24:D24"/>
    <mergeCell ref="C26:D26"/>
    <mergeCell ref="A27:D27"/>
    <mergeCell ref="A28:F28"/>
    <mergeCell ref="A35:D35"/>
    <mergeCell ref="A36:D36"/>
    <mergeCell ref="A37:F37"/>
    <mergeCell ref="A39:F39"/>
    <mergeCell ref="A18:A19"/>
    <mergeCell ref="A25:A26"/>
    <mergeCell ref="A29:A34"/>
    <mergeCell ref="B18:B19"/>
    <mergeCell ref="B25:B26"/>
    <mergeCell ref="F30:F31"/>
  </mergeCells>
  <pageMargins left="0.354166666666667" right="0.235416666666667" top="0.432638888888889" bottom="0.751388888888889" header="0.297916666666667" footer="0.297916666666667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高质量班</vt:lpstr>
      <vt:lpstr>封关班</vt:lpstr>
      <vt:lpstr>优化营商班</vt:lpstr>
      <vt:lpstr>招商班</vt:lpstr>
      <vt:lpstr>区域班</vt:lpstr>
      <vt:lpstr>城乡班</vt:lpstr>
      <vt:lpstr>文化班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macbook air</dc:creator>
  <cp:lastModifiedBy>Huawei</cp:lastModifiedBy>
  <dcterms:created xsi:type="dcterms:W3CDTF">2008-09-11T17:22:00Z</dcterms:created>
  <cp:lastPrinted>2014-11-19T01:02:00Z</cp:lastPrinted>
  <dcterms:modified xsi:type="dcterms:W3CDTF">2022-12-12T02:55:41Z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KSORubyTemplateID" linkTarget="0">
    <vt:lpwstr>14</vt:lpwstr>
  </property>
  <property fmtid="{D5CDD505-2E9C-101B-9397-08002B2CF9AE}" pid="4" name="ICV">
    <vt:lpwstr>FC8E027D219340F1B78D979C32D6A2AB</vt:lpwstr>
  </property>
</Properties>
</file>