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00"/>
  </bookViews>
  <sheets>
    <sheet name="结算" sheetId="1" r:id="rId1"/>
  </sheets>
  <definedNames>
    <definedName name="_xlnm.Print_Titles" localSheetId="0">结算!$2:$2</definedName>
  </definedNames>
  <calcPr calcId="144525" concurrentCalc="0"/>
</workbook>
</file>

<file path=xl/sharedStrings.xml><?xml version="1.0" encoding="utf-8"?>
<sst xmlns="http://schemas.openxmlformats.org/spreadsheetml/2006/main" count="78" uniqueCount="57">
  <si>
    <r>
      <rPr>
        <sz val="16"/>
        <color rgb="FF000000"/>
        <rFont val="方正小标宋简体"/>
        <charset val="134"/>
      </rPr>
      <t>中共海口市退役军人事务局机关委员会学习贯彻习近平新时代中国特色社会主义思想暨2023年基层党组织书记和党务工作者培训班结算</t>
    </r>
    <r>
      <rPr>
        <sz val="20"/>
        <color rgb="FF000000"/>
        <rFont val="方正小标宋简体"/>
        <charset val="134"/>
      </rPr>
      <t xml:space="preserve">
</t>
    </r>
    <r>
      <rPr>
        <b/>
        <sz val="11"/>
        <color rgb="FF000000"/>
        <rFont val="宋体"/>
        <charset val="134"/>
      </rPr>
      <t>人数：32学员，时间：2023年11月</t>
    </r>
    <r>
      <rPr>
        <sz val="11"/>
        <color rgb="FF000000"/>
        <rFont val="宋体"/>
        <charset val="134"/>
        <scheme val="minor"/>
      </rPr>
      <t>13</t>
    </r>
    <r>
      <rPr>
        <b/>
        <sz val="11"/>
        <color rgb="FF000000"/>
        <rFont val="宋体"/>
        <charset val="134"/>
      </rPr>
      <t>日-14日，</t>
    </r>
    <r>
      <rPr>
        <b/>
        <sz val="11"/>
        <color rgb="FF000000"/>
        <rFont val="宋体"/>
        <charset val="134"/>
        <scheme val="minor"/>
      </rPr>
      <t>11月14日中午离开</t>
    </r>
  </si>
  <si>
    <t>序号</t>
  </si>
  <si>
    <t>项目</t>
  </si>
  <si>
    <t>标准</t>
  </si>
  <si>
    <t>明细项</t>
  </si>
  <si>
    <t>单价（元）</t>
  </si>
  <si>
    <t>数量</t>
  </si>
  <si>
    <t>数量单位</t>
  </si>
  <si>
    <t>小计（元）</t>
  </si>
  <si>
    <r>
      <rPr>
        <b/>
        <sz val="12"/>
        <rFont val="宋体"/>
        <charset val="134"/>
      </rPr>
      <t>合计</t>
    </r>
    <r>
      <rPr>
        <b/>
        <sz val="9"/>
        <rFont val="宋体"/>
        <charset val="134"/>
      </rPr>
      <t>（元）</t>
    </r>
  </si>
  <si>
    <t>备注</t>
  </si>
  <si>
    <t>主要教学经费</t>
  </si>
  <si>
    <t>住宿费</t>
  </si>
  <si>
    <t>280元/1人/间/1天
150元/1人/间/半天
套房450元1人/间/1天</t>
  </si>
  <si>
    <t>学员和工作人员房间</t>
  </si>
  <si>
    <t>间</t>
  </si>
  <si>
    <t>夜</t>
  </si>
  <si>
    <t>餐费</t>
  </si>
  <si>
    <t>自助：130元/人/天
其中早餐：20元/人
午餐：55元/人
晚餐：55元/人</t>
  </si>
  <si>
    <t>第一天用餐</t>
  </si>
  <si>
    <t>人份</t>
  </si>
  <si>
    <t>次</t>
  </si>
  <si>
    <t>第二天用餐</t>
  </si>
  <si>
    <t>培训资料费</t>
  </si>
  <si>
    <t>11元/份</t>
  </si>
  <si>
    <t>签字笔、资料袋、笔记本、学员牌</t>
  </si>
  <si>
    <t>份</t>
  </si>
  <si>
    <t>——</t>
  </si>
  <si>
    <t>培训资料需提前下单采购</t>
  </si>
  <si>
    <t>学员手册</t>
  </si>
  <si>
    <t>16.4元/本</t>
  </si>
  <si>
    <t>本</t>
  </si>
  <si>
    <t>仅购买1次，计划30本学员，剩余用于工作人员、教师使用、领导参阅和存档</t>
  </si>
  <si>
    <t>授课教室</t>
  </si>
  <si>
    <t>6号楼301教室：1500元/半天/间；
3000元/1天/间</t>
  </si>
  <si>
    <t>天</t>
  </si>
  <si>
    <t>合计（元）</t>
  </si>
  <si>
    <t>教师课酬经费</t>
  </si>
  <si>
    <t>课酬费
（授课老师净收入）
45分/学时</t>
  </si>
  <si>
    <t>院士、专家：1500元/学时
正高级：1000元/学时
副高级：500元/学时
中级及以下：400元/学时
正厅级：1000元/学时
副厅级：800元/学时
正处级：500元/学时
副处级：450元/学时
正科级及以下：400元/学时</t>
  </si>
  <si>
    <t>副高级</t>
  </si>
  <si>
    <t>学时</t>
  </si>
  <si>
    <t>人</t>
  </si>
  <si>
    <t>周庆</t>
  </si>
  <si>
    <t>正高级</t>
  </si>
  <si>
    <t>王天意</t>
  </si>
  <si>
    <t>中级及以下</t>
  </si>
  <si>
    <t>庞增坤</t>
  </si>
  <si>
    <t>王胜</t>
  </si>
  <si>
    <t>税金</t>
  </si>
  <si>
    <t>约为课酬费*20%</t>
  </si>
  <si>
    <t>个人所得税、增值税等</t>
  </si>
  <si>
    <t>百分比</t>
  </si>
  <si>
    <t>仅支付1次</t>
  </si>
  <si>
    <t>含税金（20%）</t>
  </si>
  <si>
    <t>总计（元）</t>
  </si>
  <si>
    <t>注：费用按实际发生结算，课酬费由中共海口市退役军人事务局机关委员会拨付给教师。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</si>
</sst>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5">
    <font>
      <sz val="11"/>
      <color indexed="8"/>
      <name val="Tahoma"/>
      <charset val="134"/>
    </font>
    <font>
      <sz val="18"/>
      <color indexed="8"/>
      <name val="宋体"/>
      <charset val="134"/>
    </font>
    <font>
      <sz val="16"/>
      <color rgb="FF000000"/>
      <name val="方正小标宋简体"/>
      <charset val="134"/>
    </font>
    <font>
      <b/>
      <sz val="20"/>
      <color indexed="8"/>
      <name val="宋体"/>
      <charset val="134"/>
    </font>
    <font>
      <b/>
      <sz val="12"/>
      <name val="宋体"/>
      <charset val="134"/>
    </font>
    <font>
      <sz val="10"/>
      <name val="宋体"/>
      <charset val="134"/>
    </font>
    <font>
      <sz val="9"/>
      <name val="宋体"/>
      <charset val="134"/>
    </font>
    <font>
      <b/>
      <sz val="10"/>
      <name val="宋体"/>
      <charset val="134"/>
    </font>
    <font>
      <sz val="12"/>
      <color indexed="8"/>
      <name val="宋体"/>
      <charset val="134"/>
    </font>
    <font>
      <sz val="8"/>
      <name val="宋体"/>
      <charset val="134"/>
    </font>
    <font>
      <sz val="11"/>
      <color indexed="9"/>
      <name val="宋体"/>
      <charset val="0"/>
    </font>
    <font>
      <sz val="11"/>
      <color indexed="60"/>
      <name val="宋体"/>
      <charset val="0"/>
    </font>
    <font>
      <sz val="11"/>
      <color indexed="8"/>
      <name val="宋体"/>
      <charset val="0"/>
    </font>
    <font>
      <sz val="11"/>
      <color indexed="52"/>
      <name val="宋体"/>
      <charset val="0"/>
    </font>
    <font>
      <b/>
      <sz val="11"/>
      <color indexed="62"/>
      <name val="宋体"/>
      <charset val="134"/>
    </font>
    <font>
      <sz val="12"/>
      <name val="宋体"/>
      <charset val="134"/>
    </font>
    <font>
      <u/>
      <sz val="11"/>
      <color indexed="12"/>
      <name val="宋体"/>
      <charset val="0"/>
    </font>
    <font>
      <b/>
      <sz val="11"/>
      <color indexed="8"/>
      <name val="宋体"/>
      <charset val="0"/>
    </font>
    <font>
      <b/>
      <sz val="13"/>
      <color indexed="62"/>
      <name val="宋体"/>
      <charset val="134"/>
    </font>
    <font>
      <sz val="11"/>
      <color indexed="17"/>
      <name val="宋体"/>
      <charset val="0"/>
    </font>
    <font>
      <u/>
      <sz val="11"/>
      <color indexed="20"/>
      <name val="宋体"/>
      <charset val="0"/>
    </font>
    <font>
      <b/>
      <sz val="11"/>
      <color indexed="9"/>
      <name val="宋体"/>
      <charset val="0"/>
    </font>
    <font>
      <sz val="11"/>
      <color indexed="10"/>
      <name val="宋体"/>
      <charset val="0"/>
    </font>
    <font>
      <i/>
      <sz val="11"/>
      <color indexed="23"/>
      <name val="宋体"/>
      <charset val="0"/>
    </font>
    <font>
      <b/>
      <sz val="15"/>
      <color indexed="62"/>
      <name val="宋体"/>
      <charset val="134"/>
    </font>
    <font>
      <sz val="11"/>
      <color indexed="62"/>
      <name val="宋体"/>
      <charset val="0"/>
    </font>
    <font>
      <sz val="11"/>
      <color indexed="8"/>
      <name val="宋体"/>
      <charset val="134"/>
    </font>
    <font>
      <b/>
      <sz val="18"/>
      <color indexed="62"/>
      <name val="宋体"/>
      <charset val="134"/>
    </font>
    <font>
      <b/>
      <sz val="11"/>
      <color indexed="52"/>
      <name val="宋体"/>
      <charset val="0"/>
    </font>
    <font>
      <b/>
      <sz val="11"/>
      <color indexed="63"/>
      <name val="宋体"/>
      <charset val="0"/>
    </font>
    <font>
      <sz val="20"/>
      <color rgb="FF000000"/>
      <name val="方正小标宋简体"/>
      <charset val="134"/>
    </font>
    <font>
      <b/>
      <sz val="11"/>
      <color rgb="FF000000"/>
      <name val="宋体"/>
      <charset val="134"/>
    </font>
    <font>
      <sz val="11"/>
      <color rgb="FF000000"/>
      <name val="宋体"/>
      <charset val="134"/>
      <scheme val="minor"/>
    </font>
    <font>
      <b/>
      <sz val="11"/>
      <color rgb="FF000000"/>
      <name val="宋体"/>
      <charset val="134"/>
      <scheme val="minor"/>
    </font>
    <font>
      <b/>
      <sz val="9"/>
      <name val="宋体"/>
      <charset val="134"/>
    </font>
  </fonts>
  <fills count="18">
    <fill>
      <patternFill patternType="none"/>
    </fill>
    <fill>
      <patternFill patternType="gray125"/>
    </fill>
    <fill>
      <patternFill patternType="solid">
        <fgColor indexed="46"/>
        <bgColor indexed="64"/>
      </patternFill>
    </fill>
    <fill>
      <patternFill patternType="solid">
        <fgColor indexed="49"/>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57"/>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53"/>
        <bgColor indexed="64"/>
      </patternFill>
    </fill>
    <fill>
      <patternFill patternType="solid">
        <fgColor indexed="27"/>
        <bgColor indexed="64"/>
      </patternFill>
    </fill>
    <fill>
      <patternFill patternType="solid">
        <fgColor indexed="25"/>
        <bgColor indexed="64"/>
      </patternFill>
    </fill>
    <fill>
      <patternFill patternType="solid">
        <fgColor indexed="55"/>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double">
        <color indexed="52"/>
      </bottom>
      <diagonal/>
    </border>
    <border>
      <left/>
      <right/>
      <top style="thin">
        <color indexed="49"/>
      </top>
      <bottom style="double">
        <color indexed="49"/>
      </bottom>
      <diagonal/>
    </border>
    <border>
      <left/>
      <right/>
      <top/>
      <bottom style="medium">
        <color indexed="49"/>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49">
    <xf numFmtId="0" fontId="0" fillId="0" borderId="0">
      <alignment vertical="center"/>
    </xf>
    <xf numFmtId="0" fontId="10" fillId="11" borderId="0" applyNumberFormat="0" applyBorder="0" applyAlignment="0" applyProtection="0">
      <alignment vertical="center"/>
    </xf>
    <xf numFmtId="0" fontId="12" fillId="12" borderId="0" applyNumberFormat="0" applyBorder="0" applyAlignment="0" applyProtection="0">
      <alignment vertical="center"/>
    </xf>
    <xf numFmtId="0" fontId="12" fillId="2" borderId="0" applyNumberFormat="0" applyBorder="0" applyAlignment="0" applyProtection="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12" fillId="10"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2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14" borderId="8" applyNumberFormat="0" applyAlignment="0" applyProtection="0">
      <alignment vertical="center"/>
    </xf>
    <xf numFmtId="0" fontId="24" fillId="0" borderId="6" applyNumberFormat="0" applyFill="0" applyAlignment="0" applyProtection="0">
      <alignment vertical="center"/>
    </xf>
    <xf numFmtId="0" fontId="25" fillId="8" borderId="9" applyNumberFormat="0" applyAlignment="0" applyProtection="0">
      <alignment vertical="center"/>
    </xf>
    <xf numFmtId="0" fontId="16" fillId="0" borderId="0" applyNumberFormat="0" applyFill="0" applyBorder="0" applyAlignment="0" applyProtection="0">
      <alignment vertical="center"/>
    </xf>
    <xf numFmtId="0" fontId="29" fillId="17" borderId="11" applyNumberFormat="0" applyAlignment="0" applyProtection="0">
      <alignment vertical="center"/>
    </xf>
    <xf numFmtId="0" fontId="12" fillId="8" borderId="0" applyNumberFormat="0" applyBorder="0" applyAlignment="0" applyProtection="0">
      <alignment vertical="center"/>
    </xf>
    <xf numFmtId="0" fontId="12" fillId="10" borderId="0" applyNumberFormat="0" applyBorder="0" applyAlignment="0" applyProtection="0">
      <alignment vertical="center"/>
    </xf>
    <xf numFmtId="42" fontId="15" fillId="0" borderId="0" applyFont="0" applyFill="0" applyBorder="0" applyAlignment="0" applyProtection="0">
      <alignment vertical="center"/>
    </xf>
    <xf numFmtId="0" fontId="14" fillId="0" borderId="7" applyNumberFormat="0" applyFill="0" applyAlignment="0" applyProtection="0">
      <alignment vertical="center"/>
    </xf>
    <xf numFmtId="0" fontId="23" fillId="0" borderId="0" applyNumberFormat="0" applyFill="0" applyBorder="0" applyAlignment="0" applyProtection="0">
      <alignment vertical="center"/>
    </xf>
    <xf numFmtId="0" fontId="28" fillId="17" borderId="9" applyNumberFormat="0" applyAlignment="0" applyProtection="0">
      <alignment vertical="center"/>
    </xf>
    <xf numFmtId="0" fontId="10" fillId="5" borderId="0" applyNumberFormat="0" applyBorder="0" applyAlignment="0" applyProtection="0">
      <alignment vertical="center"/>
    </xf>
    <xf numFmtId="41" fontId="15" fillId="0" borderId="0" applyFont="0" applyFill="0" applyBorder="0" applyAlignment="0" applyProtection="0">
      <alignment vertical="center"/>
    </xf>
    <xf numFmtId="0" fontId="10" fillId="10" borderId="0" applyNumberFormat="0" applyBorder="0" applyAlignment="0" applyProtection="0">
      <alignment vertical="center"/>
    </xf>
    <xf numFmtId="0" fontId="26" fillId="16" borderId="10" applyNumberFormat="0" applyFont="0" applyAlignment="0" applyProtection="0">
      <alignment vertical="center"/>
    </xf>
    <xf numFmtId="0" fontId="19" fillId="10" borderId="0" applyNumberFormat="0" applyBorder="0" applyAlignment="0" applyProtection="0">
      <alignment vertical="center"/>
    </xf>
    <xf numFmtId="44"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18" fillId="0" borderId="6" applyNumberFormat="0" applyFill="0" applyAlignment="0" applyProtection="0">
      <alignment vertical="center"/>
    </xf>
    <xf numFmtId="0" fontId="14" fillId="0" borderId="0" applyNumberFormat="0" applyFill="0" applyBorder="0" applyAlignment="0" applyProtection="0">
      <alignment vertical="center"/>
    </xf>
    <xf numFmtId="9" fontId="15" fillId="0" borderId="0" applyFont="0" applyFill="0" applyBorder="0" applyAlignment="0" applyProtection="0">
      <alignment vertical="center"/>
    </xf>
    <xf numFmtId="0" fontId="13" fillId="0" borderId="4" applyNumberFormat="0" applyFill="0" applyAlignment="0" applyProtection="0">
      <alignment vertical="center"/>
    </xf>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10" fillId="3" borderId="0" applyNumberFormat="0" applyBorder="0" applyAlignment="0" applyProtection="0">
      <alignment vertical="center"/>
    </xf>
    <xf numFmtId="0" fontId="17" fillId="0" borderId="5" applyNumberFormat="0" applyFill="0" applyAlignment="0" applyProtection="0">
      <alignment vertical="center"/>
    </xf>
    <xf numFmtId="0" fontId="10" fillId="9" borderId="0" applyNumberFormat="0" applyBorder="0" applyAlignment="0" applyProtection="0">
      <alignment vertical="center"/>
    </xf>
    <xf numFmtId="0" fontId="11" fillId="6" borderId="0" applyNumberFormat="0" applyBorder="0" applyAlignment="0" applyProtection="0">
      <alignment vertical="center"/>
    </xf>
    <xf numFmtId="0" fontId="12" fillId="8" borderId="0" applyNumberFormat="0" applyBorder="0" applyAlignment="0" applyProtection="0">
      <alignment vertical="center"/>
    </xf>
    <xf numFmtId="0" fontId="22" fillId="0" borderId="0" applyNumberFormat="0" applyFill="0" applyBorder="0" applyAlignment="0" applyProtection="0">
      <alignment vertical="center"/>
    </xf>
    <xf numFmtId="0" fontId="11" fillId="4"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2" fillId="5" borderId="0" applyNumberFormat="0" applyBorder="0" applyAlignment="0" applyProtection="0">
      <alignment vertical="center"/>
    </xf>
  </cellStyleXfs>
  <cellXfs count="23">
    <xf numFmtId="0" fontId="0" fillId="0" borderId="0" xfId="0" applyAlignment="1"/>
    <xf numFmtId="0" fontId="1" fillId="0" borderId="0" xfId="0" applyFont="1" applyAlignment="1">
      <alignment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0" borderId="3" xfId="0" applyFont="1" applyBorder="1" applyAlignment="1">
      <alignment horizontal="center" vertical="center" wrapText="1"/>
    </xf>
    <xf numFmtId="0" fontId="7" fillId="0" borderId="1" xfId="0" applyFont="1" applyBorder="1" applyAlignment="1">
      <alignment horizontal="center" vertical="center" wrapText="1"/>
    </xf>
    <xf numFmtId="0" fontId="8" fillId="0" borderId="0" xfId="0" applyFont="1" applyAlignment="1">
      <alignment horizontal="justify" vertical="center" wrapText="1"/>
    </xf>
    <xf numFmtId="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9" fillId="0" borderId="1" xfId="0" applyNumberFormat="1" applyFont="1" applyBorder="1" applyAlignment="1">
      <alignment horizontal="center" vertical="center" wrapText="1"/>
    </xf>
    <xf numFmtId="0" fontId="9"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7" fillId="0" borderId="1" xfId="0" applyNumberFormat="1" applyFont="1" applyBorder="1" applyAlignment="1">
      <alignment horizontal="center" vertical="center" wrapText="1"/>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colors>
    <mruColors>
      <color rgb="00EF7DD3"/>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9"/>
  <sheetViews>
    <sheetView showGridLines="0" tabSelected="1" zoomScale="110" zoomScaleNormal="110" topLeftCell="A4" workbookViewId="0">
      <selection activeCell="A19" sqref="A19:L19"/>
    </sheetView>
  </sheetViews>
  <sheetFormatPr defaultColWidth="9" defaultRowHeight="22.5"/>
  <cols>
    <col min="1" max="1" width="4.16" style="1" customWidth="1"/>
    <col min="2" max="2" width="7.83333333333333" style="1" customWidth="1"/>
    <col min="3" max="3" width="15.42" style="1" customWidth="1"/>
    <col min="4" max="4" width="10.8333333333333" style="1" customWidth="1"/>
    <col min="5" max="5" width="5.58666666666667" style="1" customWidth="1"/>
    <col min="6" max="9" width="5.43333333333333" style="1" customWidth="1"/>
    <col min="10" max="11" width="7.08666666666667" style="1" customWidth="1"/>
    <col min="12" max="12" width="8.92" style="1" customWidth="1"/>
    <col min="13" max="16384" width="9" style="1"/>
  </cols>
  <sheetData>
    <row r="1" s="1" customFormat="1" ht="72" customHeight="1" spans="1:12">
      <c r="A1" s="3" t="s">
        <v>0</v>
      </c>
      <c r="B1" s="4"/>
      <c r="C1" s="4"/>
      <c r="D1" s="4"/>
      <c r="E1" s="4"/>
      <c r="F1" s="4"/>
      <c r="G1" s="4"/>
      <c r="H1" s="4"/>
      <c r="I1" s="4"/>
      <c r="J1" s="4"/>
      <c r="K1" s="4"/>
      <c r="L1" s="4"/>
    </row>
    <row r="2" s="2" customFormat="1" ht="30" customHeight="1" spans="1:12">
      <c r="A2" s="5" t="s">
        <v>1</v>
      </c>
      <c r="B2" s="5" t="s">
        <v>2</v>
      </c>
      <c r="C2" s="5" t="s">
        <v>3</v>
      </c>
      <c r="D2" s="5" t="s">
        <v>4</v>
      </c>
      <c r="E2" s="5" t="s">
        <v>5</v>
      </c>
      <c r="F2" s="5" t="s">
        <v>6</v>
      </c>
      <c r="G2" s="5" t="s">
        <v>7</v>
      </c>
      <c r="H2" s="5" t="s">
        <v>6</v>
      </c>
      <c r="I2" s="5" t="s">
        <v>7</v>
      </c>
      <c r="J2" s="5" t="s">
        <v>8</v>
      </c>
      <c r="K2" s="5" t="s">
        <v>9</v>
      </c>
      <c r="L2" s="5" t="s">
        <v>10</v>
      </c>
    </row>
    <row r="3" s="2" customFormat="1" ht="30" customHeight="1" spans="1:12">
      <c r="A3" s="5" t="s">
        <v>11</v>
      </c>
      <c r="B3" s="5"/>
      <c r="C3" s="5"/>
      <c r="D3" s="5"/>
      <c r="E3" s="5"/>
      <c r="F3" s="5"/>
      <c r="G3" s="5"/>
      <c r="H3" s="5"/>
      <c r="I3" s="5"/>
      <c r="J3" s="5"/>
      <c r="K3" s="5"/>
      <c r="L3" s="5"/>
    </row>
    <row r="4" s="2" customFormat="1" ht="26" customHeight="1" spans="1:12">
      <c r="A4" s="6">
        <v>1</v>
      </c>
      <c r="B4" s="6" t="s">
        <v>12</v>
      </c>
      <c r="C4" s="7" t="s">
        <v>13</v>
      </c>
      <c r="D4" s="6" t="s">
        <v>14</v>
      </c>
      <c r="E4" s="7">
        <v>280</v>
      </c>
      <c r="F4" s="9">
        <v>16</v>
      </c>
      <c r="G4" s="9" t="s">
        <v>15</v>
      </c>
      <c r="H4" s="9">
        <v>1</v>
      </c>
      <c r="I4" s="9" t="s">
        <v>16</v>
      </c>
      <c r="J4" s="9">
        <f t="shared" ref="J4:J9" si="0">E4*F4*H4</f>
        <v>4480</v>
      </c>
      <c r="K4" s="9">
        <f>SUM(J4:J4)</f>
        <v>4480</v>
      </c>
      <c r="L4" s="18"/>
    </row>
    <row r="5" s="2" customFormat="1" ht="26" customHeight="1" spans="1:12">
      <c r="A5" s="6">
        <v>2</v>
      </c>
      <c r="B5" s="6" t="s">
        <v>17</v>
      </c>
      <c r="C5" s="7" t="s">
        <v>18</v>
      </c>
      <c r="D5" s="8" t="s">
        <v>19</v>
      </c>
      <c r="E5" s="7">
        <v>110</v>
      </c>
      <c r="F5" s="8">
        <v>34</v>
      </c>
      <c r="G5" s="8" t="s">
        <v>20</v>
      </c>
      <c r="H5" s="8">
        <v>1</v>
      </c>
      <c r="I5" s="8" t="s">
        <v>21</v>
      </c>
      <c r="J5" s="9">
        <f t="shared" si="0"/>
        <v>3740</v>
      </c>
      <c r="K5" s="9">
        <f>SUM(J5:J6)</f>
        <v>5990</v>
      </c>
      <c r="L5" s="8"/>
    </row>
    <row r="6" s="2" customFormat="1" ht="26" customHeight="1" spans="1:12">
      <c r="A6" s="6"/>
      <c r="B6" s="6"/>
      <c r="C6" s="7"/>
      <c r="D6" s="7" t="s">
        <v>22</v>
      </c>
      <c r="E6" s="7">
        <v>75</v>
      </c>
      <c r="F6" s="7">
        <v>30</v>
      </c>
      <c r="G6" s="7" t="s">
        <v>20</v>
      </c>
      <c r="H6" s="7">
        <v>1</v>
      </c>
      <c r="I6" s="7" t="s">
        <v>21</v>
      </c>
      <c r="J6" s="9">
        <f t="shared" si="0"/>
        <v>2250</v>
      </c>
      <c r="K6" s="9"/>
      <c r="L6" s="8"/>
    </row>
    <row r="7" s="2" customFormat="1" ht="38.25" spans="1:12">
      <c r="A7" s="6">
        <v>3</v>
      </c>
      <c r="B7" s="9" t="s">
        <v>23</v>
      </c>
      <c r="C7" s="9" t="s">
        <v>24</v>
      </c>
      <c r="D7" s="9" t="s">
        <v>25</v>
      </c>
      <c r="E7" s="9">
        <v>11</v>
      </c>
      <c r="F7" s="9">
        <v>34</v>
      </c>
      <c r="G7" s="9" t="s">
        <v>26</v>
      </c>
      <c r="H7" s="9">
        <v>1</v>
      </c>
      <c r="I7" s="9" t="s">
        <v>21</v>
      </c>
      <c r="J7" s="9">
        <f t="shared" si="0"/>
        <v>374</v>
      </c>
      <c r="K7" s="9" t="s">
        <v>27</v>
      </c>
      <c r="L7" s="19" t="s">
        <v>28</v>
      </c>
    </row>
    <row r="8" s="2" customFormat="1" ht="52.5" spans="1:12">
      <c r="A8" s="6">
        <v>4</v>
      </c>
      <c r="B8" s="9" t="s">
        <v>29</v>
      </c>
      <c r="C8" s="9" t="s">
        <v>30</v>
      </c>
      <c r="D8" s="9" t="s">
        <v>27</v>
      </c>
      <c r="E8" s="9">
        <v>16.4</v>
      </c>
      <c r="F8" s="9">
        <v>40</v>
      </c>
      <c r="G8" s="9" t="s">
        <v>31</v>
      </c>
      <c r="H8" s="9">
        <v>1</v>
      </c>
      <c r="I8" s="9" t="s">
        <v>21</v>
      </c>
      <c r="J8" s="9">
        <f t="shared" si="0"/>
        <v>656</v>
      </c>
      <c r="K8" s="9" t="s">
        <v>27</v>
      </c>
      <c r="L8" s="19" t="s">
        <v>32</v>
      </c>
    </row>
    <row r="9" s="2" customFormat="1" ht="38.25" spans="1:12">
      <c r="A9" s="6">
        <v>5</v>
      </c>
      <c r="B9" s="9" t="s">
        <v>33</v>
      </c>
      <c r="C9" s="7" t="s">
        <v>34</v>
      </c>
      <c r="D9" s="7" t="s">
        <v>27</v>
      </c>
      <c r="E9" s="7">
        <v>3000</v>
      </c>
      <c r="F9" s="9">
        <v>1</v>
      </c>
      <c r="G9" s="9" t="s">
        <v>15</v>
      </c>
      <c r="H9" s="9">
        <v>1.5</v>
      </c>
      <c r="I9" s="9" t="s">
        <v>35</v>
      </c>
      <c r="J9" s="9">
        <f t="shared" si="0"/>
        <v>4500</v>
      </c>
      <c r="K9" s="9" t="s">
        <v>27</v>
      </c>
      <c r="L9" s="9"/>
    </row>
    <row r="10" s="2" customFormat="1" ht="30" customHeight="1" spans="1:12">
      <c r="A10" s="9" t="s">
        <v>36</v>
      </c>
      <c r="B10" s="9"/>
      <c r="C10" s="9"/>
      <c r="D10" s="9"/>
      <c r="E10" s="9"/>
      <c r="F10" s="9"/>
      <c r="G10" s="9"/>
      <c r="H10" s="9"/>
      <c r="I10" s="9"/>
      <c r="J10" s="9">
        <f>SUM(J4:J9)</f>
        <v>16000</v>
      </c>
      <c r="K10" s="9"/>
      <c r="L10" s="6"/>
    </row>
    <row r="11" s="2" customFormat="1" ht="30" customHeight="1" spans="1:12">
      <c r="A11" s="5" t="s">
        <v>37</v>
      </c>
      <c r="B11" s="5"/>
      <c r="C11" s="5"/>
      <c r="D11" s="5"/>
      <c r="E11" s="5"/>
      <c r="F11" s="5"/>
      <c r="G11" s="5"/>
      <c r="H11" s="5"/>
      <c r="I11" s="5"/>
      <c r="J11" s="5"/>
      <c r="K11" s="5"/>
      <c r="L11" s="5"/>
    </row>
    <row r="12" s="2" customFormat="1" spans="1:12">
      <c r="A12" s="6">
        <v>6</v>
      </c>
      <c r="B12" s="10" t="s">
        <v>38</v>
      </c>
      <c r="C12" s="11" t="s">
        <v>39</v>
      </c>
      <c r="D12" s="9" t="s">
        <v>40</v>
      </c>
      <c r="E12" s="6">
        <v>500</v>
      </c>
      <c r="F12" s="6">
        <v>3</v>
      </c>
      <c r="G12" s="6" t="s">
        <v>41</v>
      </c>
      <c r="H12" s="6">
        <v>1</v>
      </c>
      <c r="I12" s="6" t="s">
        <v>42</v>
      </c>
      <c r="J12" s="9">
        <f>E12*F12*H12</f>
        <v>1500</v>
      </c>
      <c r="K12" s="20">
        <f>SUM(J12:J15)</f>
        <v>10100</v>
      </c>
      <c r="L12" s="20" t="s">
        <v>43</v>
      </c>
    </row>
    <row r="13" s="2" customFormat="1" spans="1:12">
      <c r="A13" s="6"/>
      <c r="B13" s="12"/>
      <c r="C13" s="13"/>
      <c r="D13" s="9" t="s">
        <v>44</v>
      </c>
      <c r="E13" s="6">
        <v>1000</v>
      </c>
      <c r="F13" s="6">
        <v>3</v>
      </c>
      <c r="G13" s="6" t="s">
        <v>41</v>
      </c>
      <c r="H13" s="6">
        <v>1</v>
      </c>
      <c r="I13" s="6" t="s">
        <v>42</v>
      </c>
      <c r="J13" s="9">
        <f>E13*F13*H13</f>
        <v>3000</v>
      </c>
      <c r="K13" s="21"/>
      <c r="L13" s="20" t="s">
        <v>45</v>
      </c>
    </row>
    <row r="14" s="2" customFormat="1" spans="1:12">
      <c r="A14" s="6"/>
      <c r="B14" s="12"/>
      <c r="C14" s="13"/>
      <c r="D14" s="9" t="s">
        <v>46</v>
      </c>
      <c r="E14" s="6">
        <v>400</v>
      </c>
      <c r="F14" s="6">
        <v>4</v>
      </c>
      <c r="G14" s="6" t="s">
        <v>41</v>
      </c>
      <c r="H14" s="6">
        <v>1</v>
      </c>
      <c r="I14" s="6" t="s">
        <v>42</v>
      </c>
      <c r="J14" s="9">
        <f>E14*F14*H14</f>
        <v>1600</v>
      </c>
      <c r="K14" s="21"/>
      <c r="L14" s="20" t="s">
        <v>47</v>
      </c>
    </row>
    <row r="15" s="2" customFormat="1" ht="31" customHeight="1" spans="1:12">
      <c r="A15" s="6"/>
      <c r="B15" s="12"/>
      <c r="C15" s="13"/>
      <c r="D15" s="9" t="s">
        <v>44</v>
      </c>
      <c r="E15" s="6">
        <v>1000</v>
      </c>
      <c r="F15" s="6">
        <v>4</v>
      </c>
      <c r="G15" s="6" t="s">
        <v>41</v>
      </c>
      <c r="H15" s="6">
        <v>1</v>
      </c>
      <c r="I15" s="6" t="s">
        <v>42</v>
      </c>
      <c r="J15" s="9">
        <f>E15*F15*H15</f>
        <v>4000</v>
      </c>
      <c r="K15" s="21"/>
      <c r="L15" s="20" t="s">
        <v>48</v>
      </c>
    </row>
    <row r="16" s="2" customFormat="1" ht="25.5" spans="1:12">
      <c r="A16" s="6"/>
      <c r="B16" s="6" t="s">
        <v>49</v>
      </c>
      <c r="C16" s="9" t="s">
        <v>50</v>
      </c>
      <c r="D16" s="9" t="s">
        <v>51</v>
      </c>
      <c r="E16" s="9">
        <v>10100</v>
      </c>
      <c r="F16" s="16">
        <v>0.2</v>
      </c>
      <c r="G16" s="17" t="s">
        <v>52</v>
      </c>
      <c r="H16" s="9">
        <v>1</v>
      </c>
      <c r="I16" s="9" t="s">
        <v>21</v>
      </c>
      <c r="J16" s="9">
        <f>E16*F16*H16</f>
        <v>2020</v>
      </c>
      <c r="K16" s="9" t="s">
        <v>27</v>
      </c>
      <c r="L16" s="6" t="s">
        <v>53</v>
      </c>
    </row>
    <row r="17" s="2" customFormat="1" ht="30" customHeight="1" spans="1:12">
      <c r="A17" s="9" t="s">
        <v>36</v>
      </c>
      <c r="B17" s="9"/>
      <c r="C17" s="9"/>
      <c r="D17" s="9"/>
      <c r="E17" s="9"/>
      <c r="F17" s="9"/>
      <c r="G17" s="9"/>
      <c r="H17" s="9"/>
      <c r="I17" s="9"/>
      <c r="J17" s="6">
        <f>SUM(J12:J16)</f>
        <v>12120</v>
      </c>
      <c r="K17" s="6"/>
      <c r="L17" s="6" t="s">
        <v>54</v>
      </c>
    </row>
    <row r="18" s="2" customFormat="1" ht="30" customHeight="1" spans="1:12">
      <c r="A18" s="14" t="s">
        <v>55</v>
      </c>
      <c r="B18" s="14"/>
      <c r="C18" s="14"/>
      <c r="D18" s="14"/>
      <c r="E18" s="14"/>
      <c r="F18" s="14"/>
      <c r="G18" s="14"/>
      <c r="H18" s="14"/>
      <c r="I18" s="14"/>
      <c r="J18" s="22">
        <f>J10+J17</f>
        <v>28120</v>
      </c>
      <c r="K18" s="22"/>
      <c r="L18" s="6"/>
    </row>
    <row r="19" s="2" customFormat="1" ht="30" customHeight="1" spans="1:12">
      <c r="A19" s="15" t="s">
        <v>56</v>
      </c>
      <c r="B19" s="15"/>
      <c r="C19" s="15"/>
      <c r="D19" s="15"/>
      <c r="E19" s="15"/>
      <c r="F19" s="15"/>
      <c r="G19" s="15"/>
      <c r="H19" s="15"/>
      <c r="I19" s="15"/>
      <c r="J19" s="15"/>
      <c r="K19" s="15"/>
      <c r="L19" s="15"/>
    </row>
  </sheetData>
  <mergeCells count="18">
    <mergeCell ref="A1:L1"/>
    <mergeCell ref="A3:L3"/>
    <mergeCell ref="A10:I10"/>
    <mergeCell ref="J10:K10"/>
    <mergeCell ref="A11:L11"/>
    <mergeCell ref="A17:I17"/>
    <mergeCell ref="J17:K17"/>
    <mergeCell ref="A18:I18"/>
    <mergeCell ref="J18:K18"/>
    <mergeCell ref="A19:L19"/>
    <mergeCell ref="A5:A6"/>
    <mergeCell ref="A12:A16"/>
    <mergeCell ref="B5:B6"/>
    <mergeCell ref="B12:B15"/>
    <mergeCell ref="C5:C6"/>
    <mergeCell ref="C12:C15"/>
    <mergeCell ref="K5:K6"/>
    <mergeCell ref="K12:K15"/>
  </mergeCells>
  <printOptions horizontalCentered="1"/>
  <pageMargins left="0.354166666666667" right="0.354166666666667" top="0.629861111111111" bottom="0.629861111111111" header="0.298611111111111" footer="0.298611111111111"/>
  <pageSetup paperSize="9" scale="81" orientation="portrait" horizontalDpi="3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结算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macbook air</dc:creator>
  <cp:lastModifiedBy>lenovo</cp:lastModifiedBy>
  <dcterms:created xsi:type="dcterms:W3CDTF">2008-09-14T01:22:00Z</dcterms:created>
  <cp:lastPrinted>2014-11-21T09:02:00Z</cp:lastPrinted>
  <dcterms:modified xsi:type="dcterms:W3CDTF">2023-11-27T17:00:39Z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2052-11.8.2.12019</vt:lpwstr>
  </property>
  <property fmtid="{D5CDD505-2E9C-101B-9397-08002B2CF9AE}" pid="3" name="KSORubyTemplateID" linkTarget="0">
    <vt:lpwstr>14</vt:lpwstr>
  </property>
  <property fmtid="{D5CDD505-2E9C-101B-9397-08002B2CF9AE}" pid="4" name="ICV">
    <vt:lpwstr>4584988B41688CEDB4BA5A654F3D138E</vt:lpwstr>
  </property>
</Properties>
</file>