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" sheetId="1" r:id="rId1"/>
  </sheets>
  <definedNames>
    <definedName name="_xlnm.Print_Titles" localSheetId="0">预算!$1:$2</definedName>
  </definedNames>
  <calcPr calcId="144525" concurrentCalc="0"/>
</workbook>
</file>

<file path=xl/sharedStrings.xml><?xml version="1.0" encoding="utf-8"?>
<sst xmlns="http://schemas.openxmlformats.org/spreadsheetml/2006/main" count="65" uniqueCount="49">
  <si>
    <r>
      <t>秀英区2024年人才工作者、老干部工作者
学习贯彻党的二十届三中全会精神暨能力提升培训班</t>
    </r>
    <r>
      <rPr>
        <sz val="20"/>
        <color rgb="FF000000"/>
        <rFont val="方正小标宋简体"/>
        <charset val="134"/>
      </rPr>
      <t xml:space="preserve">
经费结算
</t>
    </r>
    <r>
      <rPr>
        <b/>
        <sz val="11"/>
        <color rgb="FF000000"/>
        <rFont val="宋体"/>
        <charset val="134"/>
        <scheme val="minor"/>
      </rPr>
      <t>人数：</t>
    </r>
    <r>
      <rPr>
        <b/>
        <sz val="11"/>
        <color rgb="FF000000"/>
        <rFont val="方正小标宋简体"/>
        <charset val="134"/>
      </rPr>
      <t>50名学员+3名工作人员</t>
    </r>
    <r>
      <rPr>
        <b/>
        <sz val="11"/>
        <color rgb="FF000000"/>
        <rFont val="宋体"/>
        <charset val="134"/>
        <scheme val="minor"/>
      </rPr>
      <t xml:space="preserve">                                    时间：</t>
    </r>
    <r>
      <rPr>
        <b/>
        <sz val="11"/>
        <color rgb="FF000000"/>
        <rFont val="方正小标宋简体"/>
        <charset val="134"/>
      </rPr>
      <t>10</t>
    </r>
    <r>
      <rPr>
        <b/>
        <sz val="11"/>
        <color rgb="FF000000"/>
        <rFont val="宋体"/>
        <charset val="134"/>
        <scheme val="minor"/>
      </rPr>
      <t>月</t>
    </r>
    <r>
      <rPr>
        <b/>
        <sz val="11"/>
        <color rgb="FF000000"/>
        <rFont val="方正小标宋简体"/>
        <charset val="134"/>
      </rPr>
      <t>29</t>
    </r>
    <r>
      <rPr>
        <b/>
        <sz val="11"/>
        <color rgb="FF000000"/>
        <rFont val="宋体"/>
        <charset val="134"/>
        <scheme val="minor"/>
      </rPr>
      <t>日-30日，共</t>
    </r>
    <r>
      <rPr>
        <b/>
        <sz val="11"/>
        <color rgb="FF000000"/>
        <rFont val="方正小标宋简体"/>
        <charset val="134"/>
      </rPr>
      <t>2</t>
    </r>
    <r>
      <rPr>
        <b/>
        <sz val="11"/>
        <color rgb="FF000000"/>
        <rFont val="宋体"/>
        <charset val="134"/>
        <scheme val="minor"/>
      </rPr>
      <t>天</t>
    </r>
  </si>
  <si>
    <t>序号</t>
  </si>
  <si>
    <t>项目</t>
  </si>
  <si>
    <t>标准</t>
  </si>
  <si>
    <t>明细项</t>
  </si>
  <si>
    <r>
      <rPr>
        <b/>
        <sz val="12"/>
        <rFont val="宋体"/>
        <charset val="134"/>
      </rPr>
      <t>单价</t>
    </r>
    <r>
      <rPr>
        <b/>
        <sz val="9"/>
        <rFont val="宋体"/>
        <charset val="134"/>
      </rPr>
      <t>（元）</t>
    </r>
  </si>
  <si>
    <t>数量</t>
  </si>
  <si>
    <t>数量单位</t>
  </si>
  <si>
    <r>
      <rPr>
        <b/>
        <sz val="12"/>
        <rFont val="宋体"/>
        <charset val="134"/>
      </rPr>
      <t>小计</t>
    </r>
    <r>
      <rPr>
        <b/>
        <sz val="9"/>
        <rFont val="宋体"/>
        <charset val="134"/>
      </rPr>
      <t>（元）</t>
    </r>
  </si>
  <si>
    <r>
      <rPr>
        <b/>
        <sz val="12"/>
        <rFont val="宋体"/>
        <charset val="134"/>
      </rPr>
      <t>合计</t>
    </r>
    <r>
      <rPr>
        <b/>
        <sz val="9"/>
        <rFont val="宋体"/>
        <charset val="134"/>
      </rPr>
      <t>（元）</t>
    </r>
  </si>
  <si>
    <t>备注</t>
  </si>
  <si>
    <t>住宿费</t>
  </si>
  <si>
    <t>单间/双标：280元//间/天
午休房：150元//间/天
套房：450元/间/天</t>
  </si>
  <si>
    <t>单人间</t>
  </si>
  <si>
    <t>间</t>
  </si>
  <si>
    <t>夜</t>
  </si>
  <si>
    <t>10月29日至10月30日</t>
  </si>
  <si>
    <t>双人间</t>
  </si>
  <si>
    <t>次</t>
  </si>
  <si>
    <t>餐费</t>
  </si>
  <si>
    <t>自助：130元/人/天
其中早餐：20元/人
午餐：55元/人
晚餐：55元/人</t>
  </si>
  <si>
    <t>午餐、晚餐</t>
  </si>
  <si>
    <t>人份</t>
  </si>
  <si>
    <t>早餐</t>
  </si>
  <si>
    <t>午餐</t>
  </si>
  <si>
    <t>场地费</t>
  </si>
  <si>
    <t>教室1500元/一个时段/间，同一天内同一地点使用三个时段，第三个时段按一个时段场地计费标准的50%计费</t>
  </si>
  <si>
    <t>授课教室：6号楼三楼301教室，非折扣计费时段</t>
  </si>
  <si>
    <t>折扣</t>
  </si>
  <si>
    <t>时段</t>
  </si>
  <si>
    <t>800元/一个时段/间，1个小时及以内按场地计费标准的40%计费，超过一个小时且半天内按1个时段计费</t>
  </si>
  <si>
    <t>讨论室：6号楼3楼303、304、305、306讨论室</t>
  </si>
  <si>
    <t>培训资料费</t>
  </si>
  <si>
    <t>13元/份</t>
  </si>
  <si>
    <t>签字笔、资料袋、笔记本、学员牌</t>
  </si>
  <si>
    <t>份</t>
  </si>
  <si>
    <t>签到和学员备用笔</t>
  </si>
  <si>
    <t>30元/盒</t>
  </si>
  <si>
    <t>——</t>
  </si>
  <si>
    <t>盒</t>
  </si>
  <si>
    <t>学员手册</t>
  </si>
  <si>
    <t>16.6元/本</t>
  </si>
  <si>
    <t>本</t>
  </si>
  <si>
    <t>多印10本用于工作人员、教师使用、领导参阅和存档</t>
  </si>
  <si>
    <t>保险</t>
  </si>
  <si>
    <t>1天，3元/人
2天至5天，7元/人
6天至8天，10元/人
9天至11天，12元/人
12天至14天，14元/人</t>
  </si>
  <si>
    <t>2天至5天</t>
  </si>
  <si>
    <t>按主办方确定人数购买</t>
  </si>
  <si>
    <t>合计（元）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</si>
</sst>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indexed="8"/>
      <name val="Tahoma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20"/>
      <name val="方正小标宋简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  <scheme val="minor"/>
    </font>
    <font>
      <b/>
      <sz val="11"/>
      <color rgb="FF000000"/>
      <name val="方正小标宋简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6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</cellStyleXfs>
  <cellXfs count="30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EF7DD3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tabSelected="1" zoomScale="110" zoomScaleNormal="110" topLeftCell="A4" workbookViewId="0">
      <selection activeCell="K13" sqref="K13"/>
    </sheetView>
  </sheetViews>
  <sheetFormatPr defaultColWidth="9" defaultRowHeight="21.75"/>
  <cols>
    <col min="1" max="1" width="3.7" style="3" customWidth="1"/>
    <col min="2" max="2" width="7.87333333333333" style="3" customWidth="1"/>
    <col min="3" max="3" width="19.3066666666667" style="3" customWidth="1"/>
    <col min="4" max="4" width="12" style="3" customWidth="1"/>
    <col min="5" max="5" width="5.62666666666667" style="3" customWidth="1"/>
    <col min="6" max="9" width="5.37333333333333" style="3" customWidth="1"/>
    <col min="10" max="10" width="6.36" style="3" customWidth="1"/>
    <col min="11" max="11" width="6.52" style="3" customWidth="1"/>
    <col min="12" max="12" width="10.3733333333333" style="3" customWidth="1"/>
    <col min="13" max="16384" width="9" style="3"/>
  </cols>
  <sheetData>
    <row r="1" ht="10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</row>
    <row r="3" s="2" customFormat="1" ht="24" customHeight="1" spans="1:12">
      <c r="A3" s="7">
        <v>1</v>
      </c>
      <c r="B3" s="7" t="s">
        <v>11</v>
      </c>
      <c r="C3" s="8" t="s">
        <v>12</v>
      </c>
      <c r="D3" s="7" t="s">
        <v>13</v>
      </c>
      <c r="E3" s="20">
        <v>280</v>
      </c>
      <c r="F3" s="14">
        <v>3</v>
      </c>
      <c r="G3" s="14" t="s">
        <v>14</v>
      </c>
      <c r="H3" s="14">
        <v>1</v>
      </c>
      <c r="I3" s="14" t="s">
        <v>15</v>
      </c>
      <c r="J3" s="14">
        <f>E3*F3*H3</f>
        <v>840</v>
      </c>
      <c r="K3" s="13">
        <f>J3+J4</f>
        <v>7840</v>
      </c>
      <c r="L3" s="22" t="s">
        <v>16</v>
      </c>
    </row>
    <row r="4" s="2" customFormat="1" ht="31" customHeight="1" spans="1:12">
      <c r="A4" s="9"/>
      <c r="B4" s="9"/>
      <c r="C4" s="10"/>
      <c r="D4" s="11" t="s">
        <v>17</v>
      </c>
      <c r="E4" s="20">
        <v>280</v>
      </c>
      <c r="F4" s="14">
        <v>25</v>
      </c>
      <c r="G4" s="14" t="s">
        <v>14</v>
      </c>
      <c r="H4" s="14">
        <v>1</v>
      </c>
      <c r="I4" s="14" t="s">
        <v>18</v>
      </c>
      <c r="J4" s="14">
        <f>E4*F4*H4</f>
        <v>7000</v>
      </c>
      <c r="K4" s="15"/>
      <c r="L4" s="23"/>
    </row>
    <row r="5" s="2" customFormat="1" spans="1:12">
      <c r="A5" s="7">
        <v>2</v>
      </c>
      <c r="B5" s="7" t="s">
        <v>19</v>
      </c>
      <c r="C5" s="8" t="s">
        <v>20</v>
      </c>
      <c r="D5" s="12" t="s">
        <v>21</v>
      </c>
      <c r="E5" s="20">
        <v>110</v>
      </c>
      <c r="F5" s="20">
        <v>54</v>
      </c>
      <c r="G5" s="20" t="s">
        <v>22</v>
      </c>
      <c r="H5" s="14">
        <v>1</v>
      </c>
      <c r="I5" s="20" t="s">
        <v>18</v>
      </c>
      <c r="J5" s="14">
        <f>E5*F5*H5</f>
        <v>5940</v>
      </c>
      <c r="K5" s="13">
        <f>SUM(J5:J7)</f>
        <v>9950</v>
      </c>
      <c r="L5" s="24">
        <v>45594</v>
      </c>
    </row>
    <row r="6" s="2" customFormat="1" spans="1:12">
      <c r="A6" s="9"/>
      <c r="B6" s="9"/>
      <c r="C6" s="10"/>
      <c r="D6" s="12" t="s">
        <v>23</v>
      </c>
      <c r="E6" s="20">
        <v>20</v>
      </c>
      <c r="F6" s="20">
        <v>52</v>
      </c>
      <c r="G6" s="20" t="s">
        <v>22</v>
      </c>
      <c r="H6" s="14">
        <v>1</v>
      </c>
      <c r="I6" s="20" t="s">
        <v>18</v>
      </c>
      <c r="J6" s="14">
        <f>E6*F6*H6</f>
        <v>1040</v>
      </c>
      <c r="K6" s="15"/>
      <c r="L6" s="24">
        <v>45595</v>
      </c>
    </row>
    <row r="7" s="2" customFormat="1" ht="40" customHeight="1" spans="1:12">
      <c r="A7" s="9"/>
      <c r="B7" s="9"/>
      <c r="C7" s="10"/>
      <c r="D7" s="12" t="s">
        <v>24</v>
      </c>
      <c r="E7" s="12">
        <v>55</v>
      </c>
      <c r="F7" s="20">
        <v>54</v>
      </c>
      <c r="G7" s="20" t="s">
        <v>22</v>
      </c>
      <c r="H7" s="20">
        <v>1</v>
      </c>
      <c r="I7" s="12" t="s">
        <v>18</v>
      </c>
      <c r="J7" s="17">
        <f t="shared" ref="J7:J16" si="0">E7*F7*H7</f>
        <v>2970</v>
      </c>
      <c r="K7" s="15"/>
      <c r="L7" s="24">
        <v>45595</v>
      </c>
    </row>
    <row r="8" s="2" customFormat="1" ht="54" spans="1:12">
      <c r="A8" s="7">
        <v>3</v>
      </c>
      <c r="B8" s="13" t="s">
        <v>25</v>
      </c>
      <c r="C8" s="8" t="s">
        <v>26</v>
      </c>
      <c r="D8" s="14" t="s">
        <v>27</v>
      </c>
      <c r="E8" s="20">
        <v>1500</v>
      </c>
      <c r="F8" s="21">
        <v>1</v>
      </c>
      <c r="G8" s="14" t="s">
        <v>28</v>
      </c>
      <c r="H8" s="14">
        <v>4</v>
      </c>
      <c r="I8" s="17" t="s">
        <v>29</v>
      </c>
      <c r="J8" s="17">
        <f t="shared" si="0"/>
        <v>6000</v>
      </c>
      <c r="K8" s="13">
        <f>SUM(J8:J9)</f>
        <v>7280</v>
      </c>
      <c r="L8" s="25"/>
    </row>
    <row r="9" s="2" customFormat="1" ht="80" customHeight="1" spans="1:12">
      <c r="A9" s="9"/>
      <c r="B9" s="15"/>
      <c r="C9" s="8" t="s">
        <v>30</v>
      </c>
      <c r="D9" s="14" t="s">
        <v>31</v>
      </c>
      <c r="E9" s="20">
        <v>800</v>
      </c>
      <c r="F9" s="21">
        <v>0.4</v>
      </c>
      <c r="G9" s="14" t="s">
        <v>28</v>
      </c>
      <c r="H9" s="14">
        <v>4</v>
      </c>
      <c r="I9" s="17" t="s">
        <v>14</v>
      </c>
      <c r="J9" s="17">
        <f t="shared" si="0"/>
        <v>1280</v>
      </c>
      <c r="K9" s="15"/>
      <c r="L9" s="25"/>
    </row>
    <row r="10" s="2" customFormat="1" ht="27" spans="1:12">
      <c r="A10" s="16">
        <v>4</v>
      </c>
      <c r="B10" s="14" t="s">
        <v>32</v>
      </c>
      <c r="C10" s="14" t="s">
        <v>33</v>
      </c>
      <c r="D10" s="14" t="s">
        <v>34</v>
      </c>
      <c r="E10" s="14">
        <v>13</v>
      </c>
      <c r="F10" s="14">
        <v>50</v>
      </c>
      <c r="G10" s="14" t="s">
        <v>35</v>
      </c>
      <c r="H10" s="14">
        <v>1</v>
      </c>
      <c r="I10" s="14" t="s">
        <v>18</v>
      </c>
      <c r="J10" s="14">
        <f t="shared" si="0"/>
        <v>650</v>
      </c>
      <c r="K10" s="14">
        <f>J10</f>
        <v>650</v>
      </c>
      <c r="L10" s="14"/>
    </row>
    <row r="11" s="2" customFormat="1" ht="32" customHeight="1" spans="1:12">
      <c r="A11" s="16">
        <v>5</v>
      </c>
      <c r="B11" s="14" t="s">
        <v>36</v>
      </c>
      <c r="C11" s="14" t="s">
        <v>37</v>
      </c>
      <c r="D11" s="14" t="s">
        <v>38</v>
      </c>
      <c r="E11" s="14">
        <v>30</v>
      </c>
      <c r="F11" s="14">
        <v>1</v>
      </c>
      <c r="G11" s="14" t="s">
        <v>39</v>
      </c>
      <c r="H11" s="14">
        <v>1</v>
      </c>
      <c r="I11" s="14" t="s">
        <v>18</v>
      </c>
      <c r="J11" s="14">
        <f t="shared" si="0"/>
        <v>30</v>
      </c>
      <c r="K11" s="14">
        <f>J11</f>
        <v>30</v>
      </c>
      <c r="L11" s="14"/>
    </row>
    <row r="12" s="2" customFormat="1" ht="45" customHeight="1" spans="1:12">
      <c r="A12" s="11">
        <v>6</v>
      </c>
      <c r="B12" s="17" t="s">
        <v>40</v>
      </c>
      <c r="C12" s="14" t="s">
        <v>41</v>
      </c>
      <c r="D12" s="14" t="s">
        <v>38</v>
      </c>
      <c r="E12" s="14">
        <v>16.6</v>
      </c>
      <c r="F12" s="14">
        <v>60</v>
      </c>
      <c r="G12" s="14" t="s">
        <v>42</v>
      </c>
      <c r="H12" s="14">
        <v>1</v>
      </c>
      <c r="I12" s="17" t="s">
        <v>18</v>
      </c>
      <c r="J12" s="17">
        <f t="shared" si="0"/>
        <v>996</v>
      </c>
      <c r="K12" s="17">
        <f>J12</f>
        <v>996</v>
      </c>
      <c r="L12" s="26" t="s">
        <v>43</v>
      </c>
    </row>
    <row r="13" s="2" customFormat="1" ht="62" customHeight="1" spans="1:12">
      <c r="A13" s="11">
        <v>7</v>
      </c>
      <c r="B13" s="17" t="s">
        <v>44</v>
      </c>
      <c r="C13" s="18" t="s">
        <v>45</v>
      </c>
      <c r="D13" s="17" t="s">
        <v>46</v>
      </c>
      <c r="E13" s="14">
        <v>7</v>
      </c>
      <c r="F13" s="14">
        <v>53</v>
      </c>
      <c r="G13" s="20" t="s">
        <v>22</v>
      </c>
      <c r="H13" s="14">
        <v>1</v>
      </c>
      <c r="I13" s="17" t="s">
        <v>18</v>
      </c>
      <c r="J13" s="17">
        <f t="shared" si="0"/>
        <v>371</v>
      </c>
      <c r="K13" s="13">
        <f>SUM(J13:J13)</f>
        <v>371</v>
      </c>
      <c r="L13" s="27" t="s">
        <v>47</v>
      </c>
    </row>
    <row r="14" s="2" customFormat="1" ht="30" customHeight="1" spans="1:12">
      <c r="A14" s="19" t="s">
        <v>48</v>
      </c>
      <c r="B14" s="19"/>
      <c r="C14" s="19"/>
      <c r="D14" s="19"/>
      <c r="E14" s="19"/>
      <c r="F14" s="19"/>
      <c r="G14" s="19"/>
      <c r="H14" s="19"/>
      <c r="I14" s="19"/>
      <c r="J14" s="28">
        <f>SUM(K3:K13)</f>
        <v>27117</v>
      </c>
      <c r="K14" s="29"/>
      <c r="L14" s="16"/>
    </row>
  </sheetData>
  <mergeCells count="15">
    <mergeCell ref="A1:L1"/>
    <mergeCell ref="A14:I14"/>
    <mergeCell ref="J14:K14"/>
    <mergeCell ref="A3:A4"/>
    <mergeCell ref="A5:A7"/>
    <mergeCell ref="A8:A9"/>
    <mergeCell ref="B3:B4"/>
    <mergeCell ref="B5:B7"/>
    <mergeCell ref="B8:B9"/>
    <mergeCell ref="C3:C4"/>
    <mergeCell ref="C5:C7"/>
    <mergeCell ref="K3:K4"/>
    <mergeCell ref="K5:K7"/>
    <mergeCell ref="K8:K9"/>
    <mergeCell ref="L3:L4"/>
  </mergeCells>
  <printOptions horizontalCentered="1"/>
  <pageMargins left="0.354166666666667" right="0.354166666666667" top="0.629861111111111" bottom="0.629861111111111" header="0.298611111111111" footer="0.298611111111111"/>
  <pageSetup paperSize="9" scale="83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lenovo</cp:lastModifiedBy>
  <dcterms:created xsi:type="dcterms:W3CDTF">2008-09-29T01:22:00Z</dcterms:created>
  <cp:lastPrinted>2014-12-06T09:02:00Z</cp:lastPrinted>
  <dcterms:modified xsi:type="dcterms:W3CDTF">2024-11-06T10:18:46Z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ubyTemplateID" linkTarget="0">
    <vt:lpwstr>14</vt:lpwstr>
  </property>
  <property fmtid="{D5CDD505-2E9C-101B-9397-08002B2CF9AE}" pid="4" name="ICV">
    <vt:lpwstr>2F619447086D4DDAB7D10E58D7F98030_13</vt:lpwstr>
  </property>
</Properties>
</file>